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mpm1-my.sharepoint.com/personal/stephane_grimaux_ampmetropole_fr/Documents/Bureau/Plateforme Innovation/Appels/Reemploi/"/>
    </mc:Choice>
  </mc:AlternateContent>
  <xr:revisionPtr revIDLastSave="161" documentId="8_{460E440E-64BC-439B-96F2-8425837F5B52}" xr6:coauthVersionLast="47" xr6:coauthVersionMax="47" xr10:uidLastSave="{9DBE5F78-EB5A-4E55-8435-70ED759D4A44}"/>
  <bookViews>
    <workbookView xWindow="-110" yWindow="-110" windowWidth="19420" windowHeight="10420" xr2:uid="{D5C1480F-0491-4A9B-86BE-077FCD08E308}"/>
  </bookViews>
  <sheets>
    <sheet name="0. Index" sheetId="3" r:id="rId1"/>
    <sheet name="1. Indicateurs d'activité" sheetId="5" r:id="rId2"/>
    <sheet name="2. Budget prévisionnel" sheetId="4" r:id="rId3"/>
    <sheet name="3. Budget consolidé" sheetId="7" r:id="rId4"/>
    <sheet name="Liste déchetteries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7" l="1"/>
  <c r="F25" i="7"/>
  <c r="F20" i="7"/>
  <c r="H84" i="4" l="1"/>
  <c r="G84" i="4"/>
  <c r="H123" i="4"/>
  <c r="G123" i="4"/>
  <c r="H162" i="4"/>
  <c r="G162" i="4"/>
  <c r="H201" i="4"/>
  <c r="G201" i="4"/>
  <c r="H240" i="4"/>
  <c r="G240" i="4"/>
  <c r="H45" i="4"/>
  <c r="G45" i="4"/>
  <c r="H18" i="5"/>
  <c r="P18" i="5" s="1"/>
  <c r="J18" i="5"/>
  <c r="K18" i="5"/>
  <c r="L18" i="5"/>
  <c r="M18" i="5"/>
  <c r="N18" i="5"/>
  <c r="O18" i="5"/>
  <c r="D230" i="4"/>
  <c r="D229" i="4"/>
  <c r="D228" i="4"/>
  <c r="D218" i="4"/>
  <c r="D217" i="4"/>
  <c r="D216" i="4"/>
  <c r="D215" i="4"/>
  <c r="D191" i="4"/>
  <c r="D190" i="4"/>
  <c r="D189" i="4"/>
  <c r="D188" i="4"/>
  <c r="D187" i="4"/>
  <c r="D179" i="4"/>
  <c r="D178" i="4"/>
  <c r="D177" i="4"/>
  <c r="D176" i="4"/>
  <c r="D152" i="4"/>
  <c r="D151" i="4"/>
  <c r="D140" i="4"/>
  <c r="D139" i="4"/>
  <c r="D138" i="4"/>
  <c r="D137" i="4"/>
  <c r="D114" i="4"/>
  <c r="D113" i="4"/>
  <c r="D112" i="4"/>
  <c r="D111" i="4"/>
  <c r="D101" i="4"/>
  <c r="D100" i="4"/>
  <c r="D99" i="4"/>
  <c r="D98" i="4"/>
  <c r="D74" i="4"/>
  <c r="D73" i="4"/>
  <c r="D62" i="4"/>
  <c r="D61" i="4"/>
  <c r="D60" i="4"/>
  <c r="D59" i="4"/>
  <c r="D35" i="4"/>
  <c r="D34" i="4"/>
  <c r="D23" i="4"/>
  <c r="D22" i="4"/>
  <c r="D21" i="4"/>
  <c r="D20" i="4"/>
  <c r="H38" i="7"/>
  <c r="G38" i="7"/>
  <c r="F38" i="7"/>
  <c r="H33" i="7"/>
  <c r="G33" i="7"/>
  <c r="F33" i="7"/>
  <c r="H32" i="7"/>
  <c r="G32" i="7"/>
  <c r="F32" i="7"/>
  <c r="H31" i="7"/>
  <c r="G31" i="7"/>
  <c r="F31" i="7"/>
  <c r="H30" i="7"/>
  <c r="G30" i="7"/>
  <c r="F30" i="7"/>
  <c r="H29" i="7"/>
  <c r="G29" i="7"/>
  <c r="F29" i="7"/>
  <c r="H28" i="7"/>
  <c r="G28" i="7"/>
  <c r="F28" i="7"/>
  <c r="H27" i="7"/>
  <c r="G27" i="7"/>
  <c r="F27" i="7"/>
  <c r="H26" i="7"/>
  <c r="G26" i="7"/>
  <c r="H25" i="7"/>
  <c r="G25" i="7"/>
  <c r="H24" i="7"/>
  <c r="G24" i="7"/>
  <c r="F24" i="7"/>
  <c r="H21" i="7"/>
  <c r="G21" i="7"/>
  <c r="F21" i="7"/>
  <c r="H20" i="7"/>
  <c r="G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F12" i="7"/>
  <c r="G11" i="7" s="1"/>
  <c r="G12" i="7" s="1"/>
  <c r="H11" i="7" s="1"/>
  <c r="H12" i="7" s="1"/>
  <c r="C7" i="7"/>
  <c r="D238" i="4"/>
  <c r="H234" i="4"/>
  <c r="G234" i="4"/>
  <c r="F234" i="4"/>
  <c r="D234" i="4" s="1"/>
  <c r="D233" i="4"/>
  <c r="D232" i="4"/>
  <c r="D231" i="4"/>
  <c r="D227" i="4"/>
  <c r="D226" i="4"/>
  <c r="D225" i="4"/>
  <c r="D224" i="4"/>
  <c r="H222" i="4"/>
  <c r="G222" i="4"/>
  <c r="F222" i="4"/>
  <c r="D222" i="4" s="1"/>
  <c r="D221" i="4"/>
  <c r="D220" i="4"/>
  <c r="D219" i="4"/>
  <c r="D214" i="4"/>
  <c r="F212" i="4"/>
  <c r="G211" i="4" s="1"/>
  <c r="G212" i="4" s="1"/>
  <c r="H211" i="4" s="1"/>
  <c r="H212" i="4" s="1"/>
  <c r="D199" i="4"/>
  <c r="H195" i="4"/>
  <c r="G195" i="4"/>
  <c r="F195" i="4"/>
  <c r="D194" i="4"/>
  <c r="D193" i="4"/>
  <c r="D192" i="4"/>
  <c r="D186" i="4"/>
  <c r="D185" i="4"/>
  <c r="H183" i="4"/>
  <c r="G183" i="4"/>
  <c r="F183" i="4"/>
  <c r="D182" i="4"/>
  <c r="D181" i="4"/>
  <c r="D180" i="4"/>
  <c r="D175" i="4"/>
  <c r="F173" i="4"/>
  <c r="G172" i="4" s="1"/>
  <c r="G173" i="4" s="1"/>
  <c r="H172" i="4" s="1"/>
  <c r="H173" i="4" s="1"/>
  <c r="D160" i="4"/>
  <c r="H156" i="4"/>
  <c r="G156" i="4"/>
  <c r="F156" i="4"/>
  <c r="D155" i="4"/>
  <c r="D154" i="4"/>
  <c r="D153" i="4"/>
  <c r="D150" i="4"/>
  <c r="D149" i="4"/>
  <c r="D148" i="4"/>
  <c r="D147" i="4"/>
  <c r="D146" i="4"/>
  <c r="H144" i="4"/>
  <c r="G144" i="4"/>
  <c r="F144" i="4"/>
  <c r="D143" i="4"/>
  <c r="D142" i="4"/>
  <c r="D141" i="4"/>
  <c r="D136" i="4"/>
  <c r="F134" i="4"/>
  <c r="G133" i="4" s="1"/>
  <c r="G134" i="4" s="1"/>
  <c r="H133" i="4" s="1"/>
  <c r="H134" i="4" s="1"/>
  <c r="D121" i="4"/>
  <c r="H117" i="4"/>
  <c r="G117" i="4"/>
  <c r="F117" i="4"/>
  <c r="D117" i="4" s="1"/>
  <c r="D116" i="4"/>
  <c r="D115" i="4"/>
  <c r="D110" i="4"/>
  <c r="D109" i="4"/>
  <c r="D108" i="4"/>
  <c r="D107" i="4"/>
  <c r="H105" i="4"/>
  <c r="G105" i="4"/>
  <c r="F105" i="4"/>
  <c r="D104" i="4"/>
  <c r="D103" i="4"/>
  <c r="D102" i="4"/>
  <c r="D97" i="4"/>
  <c r="F95" i="4"/>
  <c r="G94" i="4" s="1"/>
  <c r="G95" i="4" s="1"/>
  <c r="H94" i="4" s="1"/>
  <c r="H95" i="4" s="1"/>
  <c r="D82" i="4"/>
  <c r="H78" i="4"/>
  <c r="G78" i="4"/>
  <c r="F78" i="4"/>
  <c r="D78" i="4" s="1"/>
  <c r="D77" i="4"/>
  <c r="D76" i="4"/>
  <c r="D75" i="4"/>
  <c r="D72" i="4"/>
  <c r="D71" i="4"/>
  <c r="D70" i="4"/>
  <c r="D69" i="4"/>
  <c r="D68" i="4"/>
  <c r="H66" i="4"/>
  <c r="G66" i="4"/>
  <c r="D66" i="4" s="1"/>
  <c r="F66" i="4"/>
  <c r="D65" i="4"/>
  <c r="D64" i="4"/>
  <c r="D63" i="4"/>
  <c r="D58" i="4"/>
  <c r="F56" i="4"/>
  <c r="G55" i="4" s="1"/>
  <c r="G56" i="4" s="1"/>
  <c r="H55" i="4" s="1"/>
  <c r="H56" i="4" s="1"/>
  <c r="O24" i="5"/>
  <c r="N24" i="5"/>
  <c r="M24" i="5"/>
  <c r="L24" i="5"/>
  <c r="K24" i="5"/>
  <c r="J24" i="5"/>
  <c r="H24" i="5"/>
  <c r="P24" i="5" s="1"/>
  <c r="P23" i="5"/>
  <c r="O23" i="5"/>
  <c r="N23" i="5"/>
  <c r="M23" i="5"/>
  <c r="L23" i="5"/>
  <c r="K23" i="5"/>
  <c r="J23" i="5"/>
  <c r="P17" i="5"/>
  <c r="O17" i="5"/>
  <c r="N17" i="5"/>
  <c r="M17" i="5"/>
  <c r="L17" i="5"/>
  <c r="K17" i="5"/>
  <c r="J17" i="5"/>
  <c r="O12" i="5"/>
  <c r="N12" i="5"/>
  <c r="M12" i="5"/>
  <c r="L12" i="5"/>
  <c r="K12" i="5"/>
  <c r="P11" i="5"/>
  <c r="O11" i="5"/>
  <c r="N11" i="5"/>
  <c r="M11" i="5"/>
  <c r="L11" i="5"/>
  <c r="K11" i="5"/>
  <c r="J11" i="5"/>
  <c r="H12" i="5"/>
  <c r="P12" i="5" s="1"/>
  <c r="C7" i="5"/>
  <c r="D24" i="4"/>
  <c r="D43" i="4"/>
  <c r="D33" i="4"/>
  <c r="D36" i="4"/>
  <c r="D32" i="4"/>
  <c r="D31" i="4"/>
  <c r="D30" i="4"/>
  <c r="H39" i="4"/>
  <c r="G39" i="4"/>
  <c r="F39" i="4"/>
  <c r="D38" i="4"/>
  <c r="D37" i="4"/>
  <c r="D29" i="4"/>
  <c r="C9" i="4"/>
  <c r="H27" i="4"/>
  <c r="G27" i="4"/>
  <c r="F27" i="4"/>
  <c r="D26" i="4"/>
  <c r="D25" i="4"/>
  <c r="D19" i="4"/>
  <c r="F17" i="4"/>
  <c r="G16" i="4" s="1"/>
  <c r="G17" i="4" s="1"/>
  <c r="H16" i="4" s="1"/>
  <c r="H17" i="4" s="1"/>
  <c r="D31" i="7" l="1"/>
  <c r="D32" i="7"/>
  <c r="D15" i="7"/>
  <c r="D33" i="7"/>
  <c r="D29" i="7"/>
  <c r="D26" i="7"/>
  <c r="D28" i="7"/>
  <c r="D21" i="7"/>
  <c r="D38" i="7"/>
  <c r="H236" i="4"/>
  <c r="H242" i="4" s="1"/>
  <c r="D25" i="7"/>
  <c r="H119" i="4"/>
  <c r="H125" i="4" s="1"/>
  <c r="F158" i="4"/>
  <c r="F162" i="4" s="1"/>
  <c r="F197" i="4"/>
  <c r="F201" i="4" s="1"/>
  <c r="D18" i="7"/>
  <c r="G22" i="7"/>
  <c r="H22" i="7"/>
  <c r="D20" i="7"/>
  <c r="F34" i="7"/>
  <c r="G34" i="7"/>
  <c r="H158" i="4"/>
  <c r="H164" i="4" s="1"/>
  <c r="F236" i="4"/>
  <c r="F240" i="4" s="1"/>
  <c r="D17" i="7"/>
  <c r="H34" i="7"/>
  <c r="D30" i="7"/>
  <c r="G197" i="4"/>
  <c r="G203" i="4" s="1"/>
  <c r="H197" i="4"/>
  <c r="H203" i="4" s="1"/>
  <c r="G236" i="4"/>
  <c r="G242" i="4" s="1"/>
  <c r="D16" i="7"/>
  <c r="D195" i="4"/>
  <c r="D19" i="7"/>
  <c r="D27" i="7"/>
  <c r="D24" i="7"/>
  <c r="D14" i="7"/>
  <c r="F22" i="7"/>
  <c r="F80" i="4"/>
  <c r="F84" i="4" s="1"/>
  <c r="G80" i="4"/>
  <c r="G86" i="4" s="1"/>
  <c r="H80" i="4"/>
  <c r="H86" i="4" s="1"/>
  <c r="D105" i="4"/>
  <c r="D156" i="4"/>
  <c r="G119" i="4"/>
  <c r="G125" i="4" s="1"/>
  <c r="D144" i="4"/>
  <c r="G158" i="4"/>
  <c r="G164" i="4" s="1"/>
  <c r="D183" i="4"/>
  <c r="F119" i="4"/>
  <c r="F123" i="4" s="1"/>
  <c r="F41" i="4"/>
  <c r="F45" i="4" s="1"/>
  <c r="H41" i="4"/>
  <c r="H47" i="4" s="1"/>
  <c r="G41" i="4"/>
  <c r="G47" i="4" s="1"/>
  <c r="D39" i="4"/>
  <c r="D27" i="4"/>
  <c r="F36" i="7" l="1"/>
  <c r="F47" i="4"/>
  <c r="D22" i="7"/>
  <c r="G36" i="7"/>
  <c r="D80" i="4"/>
  <c r="D34" i="7"/>
  <c r="D236" i="4"/>
  <c r="D158" i="4"/>
  <c r="H36" i="7"/>
  <c r="D197" i="4"/>
  <c r="F242" i="4"/>
  <c r="D240" i="4"/>
  <c r="D242" i="4" s="1"/>
  <c r="F203" i="4"/>
  <c r="D201" i="4"/>
  <c r="D203" i="4" s="1"/>
  <c r="F164" i="4"/>
  <c r="D162" i="4"/>
  <c r="D164" i="4" s="1"/>
  <c r="D119" i="4"/>
  <c r="F86" i="4"/>
  <c r="D84" i="4"/>
  <c r="D86" i="4" s="1"/>
  <c r="D41" i="4"/>
  <c r="D45" i="4"/>
  <c r="D47" i="4" s="1"/>
  <c r="H40" i="7" l="1"/>
  <c r="H42" i="7" s="1"/>
  <c r="G40" i="7"/>
  <c r="G42" i="7" s="1"/>
  <c r="F40" i="7"/>
  <c r="F42" i="7" s="1"/>
  <c r="D36" i="7"/>
  <c r="F125" i="4"/>
  <c r="D123" i="4"/>
  <c r="D125" i="4" s="1"/>
  <c r="D40" i="7" l="1"/>
  <c r="D42" i="7" s="1"/>
</calcChain>
</file>

<file path=xl/sharedStrings.xml><?xml version="1.0" encoding="utf-8"?>
<sst xmlns="http://schemas.openxmlformats.org/spreadsheetml/2006/main" count="311" uniqueCount="108">
  <si>
    <t>Aix-en-Provence</t>
  </si>
  <si>
    <t>Aubagne</t>
  </si>
  <si>
    <t>Auriol</t>
  </si>
  <si>
    <t>Bouc-Bel-Air</t>
  </si>
  <si>
    <t>Carry-le-Rouet</t>
  </si>
  <si>
    <t>Cassis</t>
  </si>
  <si>
    <t>Châteauneuf-les-Martigues</t>
  </si>
  <si>
    <t>Cuges-les-Pins</t>
  </si>
  <si>
    <t>EcoMobile</t>
  </si>
  <si>
    <t>Eguilles</t>
  </si>
  <si>
    <t>Ensues-la-Redonne</t>
  </si>
  <si>
    <t>Gardanne</t>
  </si>
  <si>
    <t>Gémenos</t>
  </si>
  <si>
    <t>Gignac-la-Nerthe</t>
  </si>
  <si>
    <t>La Ciotat</t>
  </si>
  <si>
    <t>La Fare-les-Oliviers</t>
  </si>
  <si>
    <t>La Roque-d’Anthéron</t>
  </si>
  <si>
    <t>Lamanon</t>
  </si>
  <si>
    <t>Lambesc</t>
  </si>
  <si>
    <t>Le Puy-Sainte-Réparade</t>
  </si>
  <si>
    <t>Le Rove</t>
  </si>
  <si>
    <t>Les Pennes-Mirabeau</t>
  </si>
  <si>
    <t>Mallemort</t>
  </si>
  <si>
    <t>Marignane</t>
  </si>
  <si>
    <t>Marseille 10ème Bonnefoy</t>
  </si>
  <si>
    <t>Marseille 11ème Libérateurs</t>
  </si>
  <si>
    <t>Marseille 13ème Château Gombert</t>
  </si>
  <si>
    <t>Marseille 9ème Sud La Jarre</t>
  </si>
  <si>
    <t>Marseille 15ème Nord Aygalades</t>
  </si>
  <si>
    <t>Martigues Croix Sainte</t>
  </si>
  <si>
    <t>Martigues Vallon du Fou</t>
  </si>
  <si>
    <t>Martigues la Couronne</t>
  </si>
  <si>
    <t>Meyrargues</t>
  </si>
  <si>
    <t>Meyreuil</t>
  </si>
  <si>
    <t>Pélissanne</t>
  </si>
  <si>
    <t>Pertuis</t>
  </si>
  <si>
    <t>Peypin</t>
  </si>
  <si>
    <t>Peyrolles-en-Provence</t>
  </si>
  <si>
    <t>Port-Saint-Louis-du-Rhône</t>
  </si>
  <si>
    <t>Puyloubier</t>
  </si>
  <si>
    <t>Rognac</t>
  </si>
  <si>
    <t>Rognes</t>
  </si>
  <si>
    <t>Roquefort-la-Bédoule</t>
  </si>
  <si>
    <t>Rousset</t>
  </si>
  <si>
    <t>Saint-Cannat</t>
  </si>
  <si>
    <t>Saint-Chamas</t>
  </si>
  <si>
    <t>Saint-Paul-les-Durance</t>
  </si>
  <si>
    <t>Saint-Victoret</t>
  </si>
  <si>
    <t>Salon-de-Provence 1</t>
  </si>
  <si>
    <t>Salon-de-Provence 2</t>
  </si>
  <si>
    <t>Sausset-les-Pins</t>
  </si>
  <si>
    <t>Vauvenargues</t>
  </si>
  <si>
    <t>Venelles</t>
  </si>
  <si>
    <t>Vitrolles</t>
  </si>
  <si>
    <t>Nom du candidat :</t>
  </si>
  <si>
    <t>Code couleur</t>
  </si>
  <si>
    <t>A remplir par le candidat</t>
  </si>
  <si>
    <t>Sommaire</t>
  </si>
  <si>
    <t>2. Budget prévisionnel</t>
  </si>
  <si>
    <t>Début de période</t>
  </si>
  <si>
    <t>Fin de période</t>
  </si>
  <si>
    <t>Budget prévisionnel</t>
  </si>
  <si>
    <t>CANDIDAT</t>
  </si>
  <si>
    <t>Année</t>
  </si>
  <si>
    <t>Ventes des objets collectés</t>
  </si>
  <si>
    <t>Total Recettes</t>
  </si>
  <si>
    <t>Charges de personnel</t>
  </si>
  <si>
    <t>Carburant</t>
  </si>
  <si>
    <t>Loyer</t>
  </si>
  <si>
    <t>Fluides (électricité, eau)</t>
  </si>
  <si>
    <t>Autres dépenses</t>
  </si>
  <si>
    <t>Total Dépenses</t>
  </si>
  <si>
    <t>Impôts et taxes</t>
  </si>
  <si>
    <t>Résultat avant compensation Métropole</t>
  </si>
  <si>
    <t>Compensation Métropole</t>
  </si>
  <si>
    <t>Résultat après compensation Métropole</t>
  </si>
  <si>
    <t>Taux de bénéfice en % des recettes</t>
  </si>
  <si>
    <t>Subventions UE</t>
  </si>
  <si>
    <t>Subventions Etat</t>
  </si>
  <si>
    <t>Subventions Région</t>
  </si>
  <si>
    <t>Subventions (autres - hors Métropole)</t>
  </si>
  <si>
    <t>Achats de fournitures</t>
  </si>
  <si>
    <t>Achats de services</t>
  </si>
  <si>
    <t>Soutiens éco-organismes</t>
  </si>
  <si>
    <t>TONNAGES DESTINES AU REEMPLOI COLLECTES EN DECHETERIES (en kg)</t>
  </si>
  <si>
    <t>TONNAGES DESTINES AU REEMPLOI COLLECTES PAR LA STRUCTURE</t>
  </si>
  <si>
    <t>QUOTE PART TONNAGES REEMPLOI DECHETERIES/STRUCTURE</t>
  </si>
  <si>
    <t>Total</t>
  </si>
  <si>
    <t>Ventes</t>
  </si>
  <si>
    <t>sélectionner la déchetterie</t>
  </si>
  <si>
    <t>Budget Prévisionnel déchetterie 1</t>
  </si>
  <si>
    <t>Budget Prévisionnel déchetterie 2</t>
  </si>
  <si>
    <t>Budget Prévisionnel déchetterie 3</t>
  </si>
  <si>
    <t>Budget Prévisionnel déchetterie 4</t>
  </si>
  <si>
    <t>Budget Prévisionnel déchetterie 5</t>
  </si>
  <si>
    <t>Budget Prévisionnel déchetterie 6</t>
  </si>
  <si>
    <t>Budget consolidé</t>
  </si>
  <si>
    <t>NE REMPLIR QUE LES CELLULES DE COULEUR JAUNE</t>
  </si>
  <si>
    <t>Déchetterie concernée</t>
  </si>
  <si>
    <t>TONNAGES DESTINES AU REEMPLOI COLLECTES PAR LA STRUCTURE (AU GLOBAL)</t>
  </si>
  <si>
    <t>TONNAGES PREVISIONNELS 2025-2026-2027</t>
  </si>
  <si>
    <t>1. Indicateurs d'activité prévisionnels</t>
  </si>
  <si>
    <r>
      <t xml:space="preserve">3. Budget consolidé - </t>
    </r>
    <r>
      <rPr>
        <i/>
        <sz val="11"/>
        <color theme="1"/>
        <rFont val="Calibri"/>
        <family val="2"/>
        <scheme val="minor"/>
      </rPr>
      <t>à ne pas remplir, remplissage automatique</t>
    </r>
  </si>
  <si>
    <t>[ Autres à compléter si nécessaire1]</t>
  </si>
  <si>
    <t>[ Autres à compléter si nécessaire2]</t>
  </si>
  <si>
    <t>[ Autres à compléter si nécessaire3]</t>
  </si>
  <si>
    <t>[ Autres à compléter si nécessaire4]</t>
  </si>
  <si>
    <t>Annexe 3a : Cadre financier volet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</si>
</sst>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.00\ _€_-;\-* #,##0.00\ _€_-;_-* &quot;-&quot;??\ _€_-;_-@_-"/>
    <numFmt numFmtId="165" formatCode="[$-40C]dd\-mmm\-yy;@"/>
    <numFmt numFmtId="166" formatCode="#,##0_);\(#,##0\);\-_);@"/>
    <numFmt numFmtId="167" formatCode="[Red]&quot;Err&quot;;[Red]&quot;Err&quot;;[Blue]&quot;OK&quot;"/>
    <numFmt numFmtId="168" formatCode="_(* #,##0_);_(* \(#,##0\);_(* &quot;-&quot;??_);_(@_)"/>
    <numFmt numFmtId="169" formatCode="#,##0;\-#,##0;\-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1252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1F497D"/>
      <name val="Century Gothic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EYInterstate Light"/>
    </font>
    <font>
      <b/>
      <i/>
      <sz val="9"/>
      <name val="EYInterstate Light"/>
    </font>
    <font>
      <sz val="10"/>
      <name val="EYInterstate Light"/>
    </font>
    <font>
      <b/>
      <sz val="9"/>
      <name val="EYInterstate Light"/>
    </font>
    <font>
      <sz val="9"/>
      <name val="EYInterstate Light"/>
    </font>
    <font>
      <sz val="10"/>
      <color theme="1"/>
      <name val="EYInterstate Light"/>
    </font>
    <font>
      <sz val="10"/>
      <color indexed="8"/>
      <name val="EYInterstate Light"/>
    </font>
    <font>
      <b/>
      <sz val="10"/>
      <color indexed="8"/>
      <name val="EYInterstate Light"/>
    </font>
    <font>
      <sz val="10"/>
      <color rgb="FF0070C0"/>
      <name val="EYInterstate Light"/>
    </font>
    <font>
      <b/>
      <sz val="9"/>
      <color indexed="12"/>
      <name val="Helvetica"/>
      <family val="2"/>
    </font>
    <font>
      <b/>
      <sz val="11"/>
      <name val="EYInterstate Light"/>
    </font>
    <font>
      <b/>
      <sz val="11"/>
      <color theme="0" tint="-0.499984740745262"/>
      <name val="EYInterstate Light"/>
    </font>
    <font>
      <b/>
      <i/>
      <sz val="10"/>
      <color theme="0" tint="-0.499984740745262"/>
      <name val="EYInterstate Light"/>
    </font>
    <font>
      <b/>
      <sz val="10"/>
      <color theme="0" tint="-0.499984740745262"/>
      <name val="EYInterstate Light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7" fontId="20" fillId="0" borderId="0">
      <alignment vertical="center"/>
    </xf>
    <xf numFmtId="164" fontId="10" fillId="0" borderId="0" applyFont="0" applyFill="0" applyBorder="0" applyAlignment="0" applyProtection="0"/>
  </cellStyleXfs>
  <cellXfs count="78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0" fillId="0" borderId="0" xfId="0" applyBorder="1"/>
    <xf numFmtId="0" fontId="0" fillId="4" borderId="0" xfId="0" applyFill="1" applyBorder="1"/>
    <xf numFmtId="0" fontId="8" fillId="0" borderId="0" xfId="0" applyFont="1"/>
    <xf numFmtId="0" fontId="9" fillId="0" borderId="9" xfId="0" applyFont="1" applyBorder="1"/>
    <xf numFmtId="0" fontId="4" fillId="4" borderId="10" xfId="0" applyFont="1" applyFill="1" applyBorder="1"/>
    <xf numFmtId="0" fontId="4" fillId="3" borderId="0" xfId="0" applyFont="1" applyFill="1" applyBorder="1"/>
    <xf numFmtId="0" fontId="0" fillId="6" borderId="0" xfId="0" applyFill="1" applyBorder="1"/>
    <xf numFmtId="0" fontId="11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4" fillId="0" borderId="0" xfId="2" applyFont="1"/>
    <xf numFmtId="165" fontId="15" fillId="0" borderId="11" xfId="3" applyNumberFormat="1" applyFont="1" applyFill="1" applyBorder="1" applyAlignment="1">
      <alignment horizontal="right" vertical="center"/>
    </xf>
    <xf numFmtId="165" fontId="15" fillId="0" borderId="0" xfId="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indent="1"/>
    </xf>
    <xf numFmtId="0" fontId="1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21" fillId="0" borderId="2" xfId="2" applyFont="1" applyBorder="1"/>
    <xf numFmtId="0" fontId="16" fillId="4" borderId="0" xfId="0" applyFont="1" applyFill="1" applyAlignment="1">
      <alignment horizontal="left" indent="1"/>
    </xf>
    <xf numFmtId="41" fontId="21" fillId="0" borderId="3" xfId="2" applyNumberFormat="1" applyFont="1" applyFill="1" applyBorder="1"/>
    <xf numFmtId="0" fontId="22" fillId="0" borderId="0" xfId="2" applyFont="1" applyAlignment="1">
      <alignment horizontal="left" vertical="center"/>
    </xf>
    <xf numFmtId="168" fontId="18" fillId="7" borderId="0" xfId="5" applyNumberFormat="1" applyFont="1" applyFill="1" applyBorder="1" applyAlignment="1">
      <alignment horizontal="right" vertical="center"/>
    </xf>
    <xf numFmtId="166" fontId="18" fillId="5" borderId="13" xfId="3" applyNumberFormat="1" applyFont="1" applyFill="1" applyBorder="1" applyAlignment="1">
      <alignment horizontal="right" vertical="center"/>
    </xf>
    <xf numFmtId="0" fontId="1" fillId="0" borderId="0" xfId="0" applyFont="1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9" fontId="18" fillId="5" borderId="13" xfId="1" applyFont="1" applyFill="1" applyBorder="1" applyAlignment="1">
      <alignment horizontal="right" vertical="center"/>
    </xf>
    <xf numFmtId="0" fontId="21" fillId="0" borderId="4" xfId="2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5" fillId="0" borderId="0" xfId="0" applyFont="1" applyAlignment="1">
      <alignment horizontal="center" vertical="center"/>
    </xf>
    <xf numFmtId="0" fontId="9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4" borderId="0" xfId="0" applyFill="1"/>
    <xf numFmtId="0" fontId="4" fillId="0" borderId="0" xfId="0" applyFont="1"/>
    <xf numFmtId="0" fontId="4" fillId="3" borderId="0" xfId="0" applyFont="1" applyFill="1"/>
    <xf numFmtId="0" fontId="26" fillId="0" borderId="0" xfId="0" applyFont="1"/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wrapText="1"/>
    </xf>
    <xf numFmtId="0" fontId="27" fillId="3" borderId="2" xfId="0" applyFont="1" applyFill="1" applyBorder="1" applyAlignment="1">
      <alignment horizontal="left" vertical="center"/>
    </xf>
    <xf numFmtId="169" fontId="17" fillId="7" borderId="11" xfId="2" applyNumberFormat="1" applyFont="1" applyFill="1" applyBorder="1" applyAlignment="1">
      <alignment horizontal="right" vertical="center"/>
    </xf>
    <xf numFmtId="169" fontId="13" fillId="7" borderId="0" xfId="2" applyNumberFormat="1" applyFont="1" applyFill="1" applyAlignment="1">
      <alignment horizontal="right" vertical="center"/>
    </xf>
    <xf numFmtId="169" fontId="17" fillId="4" borderId="11" xfId="2" applyNumberFormat="1" applyFont="1" applyFill="1" applyBorder="1" applyAlignment="1">
      <alignment horizontal="right" vertical="center"/>
    </xf>
    <xf numFmtId="169" fontId="18" fillId="7" borderId="12" xfId="2" applyNumberFormat="1" applyFont="1" applyFill="1" applyBorder="1" applyAlignment="1">
      <alignment horizontal="right" vertical="center"/>
    </xf>
    <xf numFmtId="169" fontId="20" fillId="0" borderId="0" xfId="4" applyNumberFormat="1">
      <alignment vertical="center"/>
    </xf>
    <xf numFmtId="169" fontId="18" fillId="0" borderId="12" xfId="3" applyNumberFormat="1" applyFont="1" applyFill="1" applyBorder="1" applyAlignment="1">
      <alignment horizontal="right" vertical="center"/>
    </xf>
    <xf numFmtId="169" fontId="0" fillId="0" borderId="0" xfId="0" applyNumberFormat="1"/>
    <xf numFmtId="169" fontId="18" fillId="5" borderId="13" xfId="2" applyNumberFormat="1" applyFont="1" applyFill="1" applyBorder="1" applyAlignment="1">
      <alignment horizontal="right" vertical="center"/>
    </xf>
    <xf numFmtId="169" fontId="18" fillId="7" borderId="0" xfId="5" applyNumberFormat="1" applyFont="1" applyFill="1" applyBorder="1" applyAlignment="1">
      <alignment horizontal="right" vertical="center"/>
    </xf>
    <xf numFmtId="169" fontId="18" fillId="5" borderId="13" xfId="3" applyNumberFormat="1" applyFont="1" applyFill="1" applyBorder="1" applyAlignment="1">
      <alignment horizontal="right" vertical="center"/>
    </xf>
    <xf numFmtId="169" fontId="17" fillId="0" borderId="11" xfId="2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6">
    <cellStyle name="8_Check" xfId="4" xr:uid="{4B40DAFB-A90D-4C5F-AE58-975AFE8C6A8E}"/>
    <cellStyle name="Comma 6" xfId="3" xr:uid="{242F7CBB-A71E-45DE-A35A-7FF8BFB7B5E0}"/>
    <cellStyle name="Comma_Tableaux synthétiques des hypothèses et conditions_dce phase 2" xfId="5" xr:uid="{1F76CB0F-D772-4AA1-A9D3-B50AC791EB6A}"/>
    <cellStyle name="Normal" xfId="0" builtinId="0"/>
    <cellStyle name="Normal_Tableaux synthétiques des hypothèses et conditions_dce phase 2" xfId="2" xr:uid="{7F06D4FA-337F-44B7-A0CD-E036B973C05C}"/>
    <cellStyle name="Pourcentage" xfId="1" builtinId="5"/>
  </cellStyles>
  <dxfs count="0"/>
  <tableStyles count="0" defaultTableStyle="TableStyleMedium2" defaultPivotStyle="PivotStyleLight16"/>
  <colors>
    <mruColors>
      <color rgb="FFCC66FF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165100</xdr:rowOff>
    </xdr:from>
    <xdr:to>
      <xdr:col>1</xdr:col>
      <xdr:colOff>1016000</xdr:colOff>
      <xdr:row>4</xdr:row>
      <xdr:rowOff>140335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F4E5A24-7FC4-9C57-1A85-876B8563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65100"/>
          <a:ext cx="1181100" cy="718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340178</xdr:colOff>
      <xdr:row>0</xdr:row>
      <xdr:rowOff>154214</xdr:rowOff>
    </xdr:from>
    <xdr:to>
      <xdr:col>0</xdr:col>
      <xdr:colOff>1516515</xdr:colOff>
      <xdr:row>4</xdr:row>
      <xdr:rowOff>143736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684C7E4-122A-4EAC-8DFB-67668504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154214"/>
          <a:ext cx="1179512" cy="1020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1</xdr:col>
      <xdr:colOff>760412</xdr:colOff>
      <xdr:row>3</xdr:row>
      <xdr:rowOff>294322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4392D72-5019-4763-917F-FF37C589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1181100" cy="718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1</xdr:col>
      <xdr:colOff>760412</xdr:colOff>
      <xdr:row>3</xdr:row>
      <xdr:rowOff>297497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AB5B134-09B0-4313-8438-24C2064C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1179512" cy="722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EAA5-E91D-4C96-80E1-DAB20802C750}">
  <dimension ref="A7:E20"/>
  <sheetViews>
    <sheetView showGridLines="0" tabSelected="1" workbookViewId="0">
      <selection activeCell="D7" sqref="D7"/>
    </sheetView>
  </sheetViews>
  <sheetFormatPr baseColWidth="10" defaultColWidth="0" defaultRowHeight="14.5"/>
  <cols>
    <col min="1" max="1" width="3.81640625" customWidth="1"/>
    <col min="2" max="2" width="21.7265625" bestFit="1" customWidth="1"/>
    <col min="3" max="3" width="2.7265625" customWidth="1"/>
    <col min="4" max="4" width="51.90625" bestFit="1" customWidth="1"/>
    <col min="5" max="5" width="17.81640625" customWidth="1"/>
    <col min="6" max="16384" width="8.7265625" hidden="1"/>
  </cols>
  <sheetData>
    <row r="7" spans="2:5" ht="43.5" customHeight="1">
      <c r="D7" s="7" t="s">
        <v>107</v>
      </c>
    </row>
    <row r="8" spans="2:5" ht="18" customHeight="1" thickBot="1"/>
    <row r="9" spans="2:5">
      <c r="D9" s="13" t="s">
        <v>55</v>
      </c>
    </row>
    <row r="10" spans="2:5" ht="15" thickBot="1">
      <c r="D10" s="14" t="s">
        <v>56</v>
      </c>
    </row>
    <row r="13" spans="2:5" ht="18.5">
      <c r="B13" s="12" t="s">
        <v>54</v>
      </c>
      <c r="D13" s="11"/>
    </row>
    <row r="16" spans="2:5">
      <c r="B16" s="15" t="s">
        <v>57</v>
      </c>
      <c r="C16" s="9"/>
      <c r="D16" s="8"/>
      <c r="E16" s="10"/>
    </row>
    <row r="17" spans="2:5">
      <c r="D17" s="10"/>
      <c r="E17" s="10"/>
    </row>
    <row r="18" spans="2:5">
      <c r="B18" s="16" t="s">
        <v>101</v>
      </c>
      <c r="C18" s="16"/>
    </row>
    <row r="19" spans="2:5">
      <c r="B19" t="s">
        <v>58</v>
      </c>
    </row>
    <row r="20" spans="2:5">
      <c r="B20" t="s">
        <v>102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AFD4-E1BE-42CA-9A1D-A0416A5FA838}">
  <dimension ref="A4:P24"/>
  <sheetViews>
    <sheetView showGridLines="0" zoomScale="70" zoomScaleNormal="70" workbookViewId="0">
      <selection activeCell="H6" sqref="H6"/>
    </sheetView>
  </sheetViews>
  <sheetFormatPr baseColWidth="10" defaultColWidth="10.81640625" defaultRowHeight="14.5"/>
  <cols>
    <col min="1" max="1" width="27.26953125" customWidth="1"/>
    <col min="2" max="7" width="19" customWidth="1"/>
    <col min="8" max="8" width="17" customWidth="1"/>
    <col min="9" max="9" width="70" customWidth="1"/>
    <col min="10" max="16" width="18.81640625" customWidth="1"/>
  </cols>
  <sheetData>
    <row r="4" spans="1:16" ht="37" customHeight="1">
      <c r="H4" s="63" t="s">
        <v>100</v>
      </c>
      <c r="I4" s="38"/>
    </row>
    <row r="5" spans="1:16" ht="18.5">
      <c r="B5" s="58" t="s">
        <v>97</v>
      </c>
      <c r="C5" s="58"/>
      <c r="D5" s="58"/>
      <c r="E5" s="58"/>
    </row>
    <row r="6" spans="1:16" ht="18" customHeight="1"/>
    <row r="7" spans="1:16">
      <c r="B7" s="26" t="s">
        <v>62</v>
      </c>
      <c r="C7" s="28">
        <f>'0. Index'!D13</f>
        <v>0</v>
      </c>
      <c r="D7" s="36"/>
    </row>
    <row r="9" spans="1:16" ht="15" thickBot="1"/>
    <row r="10" spans="1:16" ht="29.15" customHeight="1">
      <c r="A10" s="40">
        <v>2025</v>
      </c>
      <c r="B10" s="75" t="s">
        <v>84</v>
      </c>
      <c r="C10" s="76"/>
      <c r="D10" s="76"/>
      <c r="E10" s="76"/>
      <c r="F10" s="76"/>
      <c r="G10" s="76"/>
      <c r="H10" s="77"/>
      <c r="I10" s="62" t="s">
        <v>99</v>
      </c>
      <c r="J10" s="75" t="s">
        <v>86</v>
      </c>
      <c r="K10" s="76"/>
      <c r="L10" s="76"/>
      <c r="M10" s="76"/>
      <c r="N10" s="76"/>
      <c r="O10" s="76"/>
      <c r="P10" s="77"/>
    </row>
    <row r="11" spans="1:16" ht="63" customHeight="1">
      <c r="B11" s="51" t="s">
        <v>89</v>
      </c>
      <c r="C11" s="52" t="s">
        <v>89</v>
      </c>
      <c r="D11" s="52" t="s">
        <v>89</v>
      </c>
      <c r="E11" s="52" t="s">
        <v>89</v>
      </c>
      <c r="F11" s="52" t="s">
        <v>89</v>
      </c>
      <c r="G11" s="52" t="s">
        <v>89</v>
      </c>
      <c r="H11" s="43" t="s">
        <v>87</v>
      </c>
      <c r="I11" s="45" t="s">
        <v>87</v>
      </c>
      <c r="J11" s="59" t="str">
        <f t="shared" ref="J11:P11" si="0">B11</f>
        <v>sélectionner la déchetterie</v>
      </c>
      <c r="K11" s="60" t="str">
        <f t="shared" si="0"/>
        <v>sélectionner la déchetterie</v>
      </c>
      <c r="L11" s="60" t="str">
        <f t="shared" si="0"/>
        <v>sélectionner la déchetterie</v>
      </c>
      <c r="M11" s="60" t="str">
        <f t="shared" si="0"/>
        <v>sélectionner la déchetterie</v>
      </c>
      <c r="N11" s="60" t="str">
        <f t="shared" si="0"/>
        <v>sélectionner la déchetterie</v>
      </c>
      <c r="O11" s="60" t="str">
        <f t="shared" si="0"/>
        <v>sélectionner la déchetterie</v>
      </c>
      <c r="P11" s="54" t="str">
        <f t="shared" si="0"/>
        <v>Total</v>
      </c>
    </row>
    <row r="12" spans="1:16" ht="75" customHeight="1">
      <c r="A12" s="42"/>
      <c r="B12" s="49"/>
      <c r="C12" s="50"/>
      <c r="D12" s="50"/>
      <c r="E12" s="50"/>
      <c r="F12" s="50"/>
      <c r="G12" s="50"/>
      <c r="H12" s="44">
        <f>SUM(B12:G12)</f>
        <v>0</v>
      </c>
      <c r="I12" s="49"/>
      <c r="J12" s="46"/>
      <c r="K12" s="47" t="str">
        <f t="shared" ref="K12:P12" si="1">IFERROR(C12/$I12,"")</f>
        <v/>
      </c>
      <c r="L12" s="47" t="str">
        <f t="shared" si="1"/>
        <v/>
      </c>
      <c r="M12" s="47" t="str">
        <f t="shared" si="1"/>
        <v/>
      </c>
      <c r="N12" s="47" t="str">
        <f t="shared" si="1"/>
        <v/>
      </c>
      <c r="O12" s="47" t="str">
        <f t="shared" si="1"/>
        <v/>
      </c>
      <c r="P12" s="48" t="str">
        <f t="shared" si="1"/>
        <v/>
      </c>
    </row>
    <row r="15" spans="1:16" ht="15" thickBot="1"/>
    <row r="16" spans="1:16" ht="29.15" customHeight="1">
      <c r="A16" s="40">
        <v>2026</v>
      </c>
      <c r="B16" s="75" t="s">
        <v>84</v>
      </c>
      <c r="C16" s="76"/>
      <c r="D16" s="76"/>
      <c r="E16" s="76"/>
      <c r="F16" s="76"/>
      <c r="G16" s="76"/>
      <c r="H16" s="77"/>
      <c r="I16" s="61" t="s">
        <v>85</v>
      </c>
      <c r="J16" s="75" t="s">
        <v>86</v>
      </c>
      <c r="K16" s="76"/>
      <c r="L16" s="76"/>
      <c r="M16" s="76"/>
      <c r="N16" s="76"/>
      <c r="O16" s="76"/>
      <c r="P16" s="77"/>
    </row>
    <row r="17" spans="1:16" ht="28" customHeight="1">
      <c r="B17" s="51" t="s">
        <v>89</v>
      </c>
      <c r="C17" s="52" t="s">
        <v>89</v>
      </c>
      <c r="D17" s="52" t="s">
        <v>89</v>
      </c>
      <c r="E17" s="52" t="s">
        <v>89</v>
      </c>
      <c r="F17" s="52" t="s">
        <v>89</v>
      </c>
      <c r="G17" s="52" t="s">
        <v>89</v>
      </c>
      <c r="H17" s="43" t="s">
        <v>87</v>
      </c>
      <c r="I17" s="53" t="s">
        <v>88</v>
      </c>
      <c r="J17" s="59" t="str">
        <f t="shared" ref="J17:P17" si="2">B17</f>
        <v>sélectionner la déchetterie</v>
      </c>
      <c r="K17" s="60" t="str">
        <f t="shared" si="2"/>
        <v>sélectionner la déchetterie</v>
      </c>
      <c r="L17" s="60" t="str">
        <f t="shared" si="2"/>
        <v>sélectionner la déchetterie</v>
      </c>
      <c r="M17" s="60" t="str">
        <f t="shared" si="2"/>
        <v>sélectionner la déchetterie</v>
      </c>
      <c r="N17" s="60" t="str">
        <f t="shared" si="2"/>
        <v>sélectionner la déchetterie</v>
      </c>
      <c r="O17" s="60" t="str">
        <f t="shared" si="2"/>
        <v>sélectionner la déchetterie</v>
      </c>
      <c r="P17" s="54" t="str">
        <f t="shared" si="2"/>
        <v>Total</v>
      </c>
    </row>
    <row r="18" spans="1:16" ht="42.65" customHeight="1">
      <c r="A18" s="42"/>
      <c r="B18" s="49"/>
      <c r="C18" s="50"/>
      <c r="D18" s="50"/>
      <c r="E18" s="50"/>
      <c r="F18" s="50"/>
      <c r="G18" s="50"/>
      <c r="H18" s="44">
        <f>SUM(B18:G18)</f>
        <v>0</v>
      </c>
      <c r="I18" s="49"/>
      <c r="J18" s="46" t="str">
        <f t="shared" ref="J18:P18" si="3">IFERROR(B18/$I18,"")</f>
        <v/>
      </c>
      <c r="K18" s="47" t="str">
        <f t="shared" si="3"/>
        <v/>
      </c>
      <c r="L18" s="47" t="str">
        <f t="shared" si="3"/>
        <v/>
      </c>
      <c r="M18" s="47" t="str">
        <f t="shared" si="3"/>
        <v/>
      </c>
      <c r="N18" s="47" t="str">
        <f t="shared" si="3"/>
        <v/>
      </c>
      <c r="O18" s="47" t="str">
        <f t="shared" si="3"/>
        <v/>
      </c>
      <c r="P18" s="48" t="str">
        <f t="shared" si="3"/>
        <v/>
      </c>
    </row>
    <row r="21" spans="1:16" ht="15" thickBot="1"/>
    <row r="22" spans="1:16" ht="29.15" customHeight="1">
      <c r="A22" s="40">
        <v>2027</v>
      </c>
      <c r="B22" s="75" t="s">
        <v>84</v>
      </c>
      <c r="C22" s="76"/>
      <c r="D22" s="76"/>
      <c r="E22" s="76"/>
      <c r="F22" s="76"/>
      <c r="G22" s="76"/>
      <c r="H22" s="77"/>
      <c r="I22" s="61" t="s">
        <v>85</v>
      </c>
      <c r="J22" s="75" t="s">
        <v>86</v>
      </c>
      <c r="K22" s="76"/>
      <c r="L22" s="76"/>
      <c r="M22" s="76"/>
      <c r="N22" s="76"/>
      <c r="O22" s="76"/>
      <c r="P22" s="77"/>
    </row>
    <row r="23" spans="1:16" ht="28" customHeight="1">
      <c r="B23" s="51" t="s">
        <v>89</v>
      </c>
      <c r="C23" s="52" t="s">
        <v>89</v>
      </c>
      <c r="D23" s="52" t="s">
        <v>89</v>
      </c>
      <c r="E23" s="52" t="s">
        <v>89</v>
      </c>
      <c r="F23" s="52" t="s">
        <v>89</v>
      </c>
      <c r="G23" s="52" t="s">
        <v>89</v>
      </c>
      <c r="H23" s="43" t="s">
        <v>87</v>
      </c>
      <c r="I23" s="53" t="s">
        <v>88</v>
      </c>
      <c r="J23" s="59" t="str">
        <f t="shared" ref="J23:P23" si="4">B23</f>
        <v>sélectionner la déchetterie</v>
      </c>
      <c r="K23" s="60" t="str">
        <f t="shared" si="4"/>
        <v>sélectionner la déchetterie</v>
      </c>
      <c r="L23" s="60" t="str">
        <f t="shared" si="4"/>
        <v>sélectionner la déchetterie</v>
      </c>
      <c r="M23" s="60" t="str">
        <f t="shared" si="4"/>
        <v>sélectionner la déchetterie</v>
      </c>
      <c r="N23" s="60" t="str">
        <f t="shared" si="4"/>
        <v>sélectionner la déchetterie</v>
      </c>
      <c r="O23" s="60" t="str">
        <f t="shared" si="4"/>
        <v>sélectionner la déchetterie</v>
      </c>
      <c r="P23" s="54" t="str">
        <f t="shared" si="4"/>
        <v>Total</v>
      </c>
    </row>
    <row r="24" spans="1:16" ht="42.65" customHeight="1">
      <c r="A24" s="42"/>
      <c r="B24" s="49"/>
      <c r="C24" s="50"/>
      <c r="D24" s="50"/>
      <c r="E24" s="50"/>
      <c r="F24" s="50"/>
      <c r="G24" s="50"/>
      <c r="H24" s="44">
        <f>SUM(B24:G24)</f>
        <v>0</v>
      </c>
      <c r="I24" s="49"/>
      <c r="J24" s="46" t="str">
        <f t="shared" ref="J24:P24" si="5">IFERROR(B24/$I24,"")</f>
        <v/>
      </c>
      <c r="K24" s="47" t="str">
        <f t="shared" si="5"/>
        <v/>
      </c>
      <c r="L24" s="47" t="str">
        <f t="shared" si="5"/>
        <v/>
      </c>
      <c r="M24" s="47" t="str">
        <f t="shared" si="5"/>
        <v/>
      </c>
      <c r="N24" s="47" t="str">
        <f t="shared" si="5"/>
        <v/>
      </c>
      <c r="O24" s="47" t="str">
        <f t="shared" si="5"/>
        <v/>
      </c>
      <c r="P24" s="48" t="str">
        <f t="shared" si="5"/>
        <v/>
      </c>
    </row>
  </sheetData>
  <mergeCells count="6">
    <mergeCell ref="B22:H22"/>
    <mergeCell ref="J22:P22"/>
    <mergeCell ref="B10:H10"/>
    <mergeCell ref="J10:P10"/>
    <mergeCell ref="B16:H16"/>
    <mergeCell ref="J16:P16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0BC69-D62D-4318-860D-F1074428FC6E}">
          <x14:formula1>
            <xm:f>'Liste déchetteries'!$A$1:$A$55</xm:f>
          </x14:formula1>
          <xm:sqref>B11:G11 B17:G17 B23:G23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3125-6F39-4B3E-B299-AF17F4CCE7C4}">
  <dimension ref="A4:Q242"/>
  <sheetViews>
    <sheetView showGridLines="0" zoomScale="90" zoomScaleNormal="90" workbookViewId="0">
      <selection activeCell="F43" sqref="F43"/>
    </sheetView>
  </sheetViews>
  <sheetFormatPr baseColWidth="10" defaultColWidth="0" defaultRowHeight="14.5"/>
  <cols>
    <col min="1" max="1" width="8.7265625" customWidth="1"/>
    <col min="2" max="2" width="46.453125" bestFit="1" customWidth="1"/>
    <col min="3" max="3" width="6.453125" customWidth="1"/>
    <col min="4" max="4" width="19" customWidth="1"/>
    <col min="5" max="5" width="4.1796875" customWidth="1"/>
    <col min="6" max="8" width="14.453125" customWidth="1"/>
    <col min="9" max="9" width="10.453125" hidden="1" customWidth="1"/>
    <col min="10" max="16384" width="8.7265625" hidden="1"/>
  </cols>
  <sheetData>
    <row r="4" spans="1:8" ht="37" customHeight="1">
      <c r="C4" s="37"/>
      <c r="D4" s="38"/>
      <c r="E4" s="7" t="s">
        <v>61</v>
      </c>
      <c r="F4" s="38"/>
      <c r="G4" s="39"/>
    </row>
    <row r="7" spans="1:8" ht="18.5">
      <c r="B7" s="58" t="s">
        <v>97</v>
      </c>
    </row>
    <row r="9" spans="1:8">
      <c r="B9" s="26" t="s">
        <v>62</v>
      </c>
      <c r="C9" s="28">
        <f>'0. Index'!D13</f>
        <v>0</v>
      </c>
      <c r="D9" s="36"/>
    </row>
    <row r="11" spans="1:8">
      <c r="A11" s="57" t="s">
        <v>90</v>
      </c>
      <c r="B11" s="57"/>
      <c r="C11" s="57"/>
      <c r="D11" s="57"/>
      <c r="E11" s="57"/>
      <c r="F11" s="57"/>
      <c r="G11" s="57"/>
      <c r="H11" s="57"/>
    </row>
    <row r="12" spans="1:8">
      <c r="B12" s="20"/>
      <c r="C12" s="20"/>
      <c r="D12" s="20"/>
      <c r="E12" s="20"/>
      <c r="F12" s="22"/>
      <c r="G12" s="22"/>
      <c r="H12" s="22"/>
    </row>
    <row r="13" spans="1:8">
      <c r="A13" s="56"/>
      <c r="B13" s="56" t="s">
        <v>98</v>
      </c>
      <c r="D13" s="55" t="s">
        <v>89</v>
      </c>
    </row>
    <row r="14" spans="1:8">
      <c r="B14" s="20"/>
      <c r="C14" s="20"/>
      <c r="D14" s="20"/>
      <c r="E14" s="20"/>
      <c r="F14" s="22"/>
      <c r="G14" s="22"/>
      <c r="H14" s="22"/>
    </row>
    <row r="15" spans="1:8">
      <c r="B15" s="17" t="s">
        <v>63</v>
      </c>
      <c r="C15" s="17"/>
      <c r="D15" s="17"/>
      <c r="E15" s="18"/>
      <c r="F15" s="19">
        <v>1</v>
      </c>
      <c r="G15" s="19">
        <v>2</v>
      </c>
      <c r="H15" s="19">
        <v>3</v>
      </c>
    </row>
    <row r="16" spans="1:8">
      <c r="B16" s="20" t="s">
        <v>59</v>
      </c>
      <c r="C16" s="20"/>
      <c r="D16" s="20"/>
      <c r="E16" s="20"/>
      <c r="F16" s="21">
        <v>45658</v>
      </c>
      <c r="G16" s="21">
        <f>F17+1</f>
        <v>46023</v>
      </c>
      <c r="H16" s="21">
        <f t="shared" ref="H16" si="0">G17+1</f>
        <v>46388</v>
      </c>
    </row>
    <row r="17" spans="2:8">
      <c r="B17" s="20" t="s">
        <v>60</v>
      </c>
      <c r="C17" s="20"/>
      <c r="D17" s="20"/>
      <c r="E17" s="20"/>
      <c r="F17" s="21">
        <f>EOMONTH(F16,12-1)</f>
        <v>46022</v>
      </c>
      <c r="G17" s="21">
        <f>EOMONTH(G16,12-1)</f>
        <v>46387</v>
      </c>
      <c r="H17" s="21">
        <f t="shared" ref="H17" si="1">EOMONTH(H16,12-1)</f>
        <v>46752</v>
      </c>
    </row>
    <row r="18" spans="2:8">
      <c r="B18" s="20"/>
      <c r="C18" s="20"/>
      <c r="D18" s="20"/>
      <c r="E18" s="20"/>
      <c r="F18" s="22"/>
      <c r="G18" s="22"/>
      <c r="H18" s="22"/>
    </row>
    <row r="19" spans="2:8">
      <c r="B19" s="23" t="s">
        <v>64</v>
      </c>
      <c r="D19" s="64">
        <f>SUM(F19:H19)</f>
        <v>0</v>
      </c>
      <c r="E19" s="65"/>
      <c r="F19" s="66"/>
      <c r="G19" s="66"/>
      <c r="H19" s="66"/>
    </row>
    <row r="20" spans="2:8">
      <c r="B20" s="23" t="s">
        <v>83</v>
      </c>
      <c r="D20" s="64">
        <f t="shared" ref="D20:D23" si="2">SUM(F20:H20)</f>
        <v>0</v>
      </c>
      <c r="E20" s="65"/>
      <c r="F20" s="66"/>
      <c r="G20" s="66"/>
      <c r="H20" s="66"/>
    </row>
    <row r="21" spans="2:8">
      <c r="B21" s="23" t="s">
        <v>77</v>
      </c>
      <c r="D21" s="64">
        <f t="shared" si="2"/>
        <v>0</v>
      </c>
      <c r="E21" s="65"/>
      <c r="F21" s="66"/>
      <c r="G21" s="66"/>
      <c r="H21" s="66"/>
    </row>
    <row r="22" spans="2:8">
      <c r="B22" s="23" t="s">
        <v>78</v>
      </c>
      <c r="D22" s="64">
        <f t="shared" si="2"/>
        <v>0</v>
      </c>
      <c r="E22" s="65"/>
      <c r="F22" s="66"/>
      <c r="G22" s="66"/>
      <c r="H22" s="66"/>
    </row>
    <row r="23" spans="2:8">
      <c r="B23" s="23" t="s">
        <v>79</v>
      </c>
      <c r="D23" s="64">
        <f t="shared" si="2"/>
        <v>0</v>
      </c>
      <c r="E23" s="65"/>
      <c r="F23" s="66"/>
      <c r="G23" s="66"/>
      <c r="H23" s="66"/>
    </row>
    <row r="24" spans="2:8">
      <c r="B24" s="23" t="s">
        <v>80</v>
      </c>
      <c r="D24" s="64">
        <f>SUM(F24:H24)</f>
        <v>0</v>
      </c>
      <c r="E24" s="65"/>
      <c r="F24" s="66"/>
      <c r="G24" s="66"/>
      <c r="H24" s="66"/>
    </row>
    <row r="25" spans="2:8">
      <c r="B25" s="27" t="s">
        <v>103</v>
      </c>
      <c r="D25" s="64">
        <f>SUM(F25:H25)</f>
        <v>0</v>
      </c>
      <c r="E25" s="65"/>
      <c r="F25" s="66"/>
      <c r="G25" s="66"/>
      <c r="H25" s="66"/>
    </row>
    <row r="26" spans="2:8">
      <c r="B26" s="27" t="s">
        <v>104</v>
      </c>
      <c r="D26" s="64">
        <f>SUM(F26:H26)</f>
        <v>0</v>
      </c>
      <c r="E26" s="65"/>
      <c r="F26" s="66"/>
      <c r="G26" s="66"/>
      <c r="H26" s="66"/>
    </row>
    <row r="27" spans="2:8">
      <c r="B27" s="24" t="s">
        <v>65</v>
      </c>
      <c r="C27" s="25"/>
      <c r="D27" s="67">
        <f>SUM(F27:H27)</f>
        <v>0</v>
      </c>
      <c r="E27" s="68"/>
      <c r="F27" s="69">
        <f t="shared" ref="F27:H27" si="3">SUM(F19:F26)</f>
        <v>0</v>
      </c>
      <c r="G27" s="69">
        <f t="shared" si="3"/>
        <v>0</v>
      </c>
      <c r="H27" s="69">
        <f t="shared" si="3"/>
        <v>0</v>
      </c>
    </row>
    <row r="28" spans="2:8">
      <c r="D28" s="70"/>
      <c r="E28" s="70"/>
      <c r="F28" s="70"/>
      <c r="G28" s="70"/>
      <c r="H28" s="70"/>
    </row>
    <row r="29" spans="2:8">
      <c r="B29" s="23" t="s">
        <v>66</v>
      </c>
      <c r="D29" s="64">
        <f>SUM(F29:H29)</f>
        <v>0</v>
      </c>
      <c r="E29" s="65"/>
      <c r="F29" s="66"/>
      <c r="G29" s="66"/>
      <c r="H29" s="66"/>
    </row>
    <row r="30" spans="2:8">
      <c r="B30" s="23" t="s">
        <v>67</v>
      </c>
      <c r="D30" s="64">
        <f>SUM(F30:H30)</f>
        <v>0</v>
      </c>
      <c r="E30" s="65"/>
      <c r="F30" s="66"/>
      <c r="G30" s="66"/>
      <c r="H30" s="66"/>
    </row>
    <row r="31" spans="2:8">
      <c r="B31" s="23" t="s">
        <v>68</v>
      </c>
      <c r="D31" s="64">
        <f>SUM(F31:H31)</f>
        <v>0</v>
      </c>
      <c r="E31" s="65"/>
      <c r="F31" s="66"/>
      <c r="G31" s="66"/>
      <c r="H31" s="66"/>
    </row>
    <row r="32" spans="2:8">
      <c r="B32" s="23" t="s">
        <v>69</v>
      </c>
      <c r="D32" s="64">
        <f>SUM(F32:H32)</f>
        <v>0</v>
      </c>
      <c r="E32" s="65"/>
      <c r="F32" s="66"/>
      <c r="G32" s="66"/>
      <c r="H32" s="66"/>
    </row>
    <row r="33" spans="2:17">
      <c r="B33" s="23" t="s">
        <v>72</v>
      </c>
      <c r="D33" s="64">
        <f>SUM(F33:H33)</f>
        <v>0</v>
      </c>
      <c r="E33" s="65"/>
      <c r="F33" s="66"/>
      <c r="G33" s="66"/>
      <c r="H33" s="66"/>
    </row>
    <row r="34" spans="2:17">
      <c r="B34" s="23" t="s">
        <v>81</v>
      </c>
      <c r="D34" s="64">
        <f t="shared" ref="D34:D35" si="4">SUM(F34:H34)</f>
        <v>0</v>
      </c>
      <c r="E34" s="65"/>
      <c r="F34" s="66"/>
      <c r="G34" s="66"/>
      <c r="H34" s="66"/>
    </row>
    <row r="35" spans="2:17">
      <c r="B35" s="23" t="s">
        <v>82</v>
      </c>
      <c r="D35" s="64">
        <f t="shared" si="4"/>
        <v>0</v>
      </c>
      <c r="E35" s="65"/>
      <c r="F35" s="66"/>
      <c r="G35" s="66"/>
      <c r="H35" s="66"/>
    </row>
    <row r="36" spans="2:17">
      <c r="B36" s="23" t="s">
        <v>70</v>
      </c>
      <c r="D36" s="64">
        <f>SUM(F36:H36)</f>
        <v>0</v>
      </c>
      <c r="E36" s="65"/>
      <c r="F36" s="66"/>
      <c r="G36" s="66"/>
      <c r="H36" s="66"/>
    </row>
    <row r="37" spans="2:17">
      <c r="B37" s="27" t="s">
        <v>105</v>
      </c>
      <c r="D37" s="64">
        <f>SUM(F37:H37)</f>
        <v>0</v>
      </c>
      <c r="E37" s="65"/>
      <c r="F37" s="66"/>
      <c r="G37" s="66"/>
      <c r="H37" s="66"/>
    </row>
    <row r="38" spans="2:17">
      <c r="B38" s="27" t="s">
        <v>106</v>
      </c>
      <c r="D38" s="64">
        <f>SUM(F38:H38)</f>
        <v>0</v>
      </c>
      <c r="E38" s="65"/>
      <c r="F38" s="66"/>
      <c r="G38" s="66"/>
      <c r="H38" s="66"/>
    </row>
    <row r="39" spans="2:17">
      <c r="B39" s="24" t="s">
        <v>71</v>
      </c>
      <c r="C39" s="25"/>
      <c r="D39" s="67">
        <f>SUM(F39:H39)</f>
        <v>0</v>
      </c>
      <c r="E39" s="68"/>
      <c r="F39" s="69">
        <f t="shared" ref="F39:H39" si="5">SUM(F29:F38)</f>
        <v>0</v>
      </c>
      <c r="G39" s="69">
        <f t="shared" si="5"/>
        <v>0</v>
      </c>
      <c r="H39" s="69">
        <f t="shared" si="5"/>
        <v>0</v>
      </c>
    </row>
    <row r="40" spans="2:17">
      <c r="D40" s="70"/>
      <c r="E40" s="70"/>
      <c r="F40" s="70"/>
      <c r="G40" s="70"/>
      <c r="H40" s="70"/>
    </row>
    <row r="41" spans="2:17">
      <c r="B41" s="29" t="s">
        <v>73</v>
      </c>
      <c r="C41" s="29"/>
      <c r="D41" s="71">
        <f>SUM(F41:H41)</f>
        <v>0</v>
      </c>
      <c r="E41" s="72"/>
      <c r="F41" s="73">
        <f>F27-F39</f>
        <v>0</v>
      </c>
      <c r="G41" s="73">
        <f t="shared" ref="G41:H41" si="6">G27-G39</f>
        <v>0</v>
      </c>
      <c r="H41" s="73">
        <f t="shared" si="6"/>
        <v>0</v>
      </c>
      <c r="I41" s="31"/>
      <c r="J41" s="31"/>
      <c r="K41" s="31"/>
      <c r="L41" s="31"/>
      <c r="M41" s="31"/>
      <c r="N41" s="31"/>
      <c r="O41" s="31"/>
      <c r="P41" s="31"/>
      <c r="Q41" s="31"/>
    </row>
    <row r="42" spans="2:17">
      <c r="D42" s="70"/>
      <c r="E42" s="70"/>
      <c r="F42" s="70"/>
      <c r="G42" s="70"/>
      <c r="H42" s="70"/>
    </row>
    <row r="43" spans="2:17">
      <c r="B43" s="23" t="s">
        <v>74</v>
      </c>
      <c r="D43" s="64">
        <f>SUM(F43:H43)</f>
        <v>0</v>
      </c>
      <c r="E43" s="65"/>
      <c r="F43" s="66"/>
      <c r="G43" s="66"/>
      <c r="H43" s="66"/>
    </row>
    <row r="44" spans="2:17">
      <c r="D44" s="70"/>
      <c r="E44" s="70"/>
      <c r="F44" s="70"/>
      <c r="G44" s="70"/>
      <c r="H44" s="70"/>
    </row>
    <row r="45" spans="2:17">
      <c r="B45" s="29" t="s">
        <v>75</v>
      </c>
      <c r="C45" s="29"/>
      <c r="D45" s="71">
        <f>SUM(F45:H45)</f>
        <v>0</v>
      </c>
      <c r="E45" s="72"/>
      <c r="F45" s="73">
        <f>F41+F43</f>
        <v>0</v>
      </c>
      <c r="G45" s="73">
        <f>G41+G43</f>
        <v>0</v>
      </c>
      <c r="H45" s="73">
        <f>H41+H43</f>
        <v>0</v>
      </c>
      <c r="I45" s="31"/>
      <c r="J45" s="31"/>
      <c r="K45" s="31"/>
      <c r="L45" s="31"/>
      <c r="M45" s="31"/>
      <c r="N45" s="31"/>
      <c r="O45" s="31"/>
      <c r="P45" s="31"/>
      <c r="Q45" s="31"/>
    </row>
    <row r="47" spans="2:17" s="32" customFormat="1" ht="13">
      <c r="B47" s="33" t="s">
        <v>76</v>
      </c>
      <c r="C47" s="34"/>
      <c r="D47" s="35" t="e">
        <f>D45/D27</f>
        <v>#DIV/0!</v>
      </c>
      <c r="E47" s="30"/>
      <c r="F47" s="35" t="e">
        <f>F45/F27</f>
        <v>#DIV/0!</v>
      </c>
      <c r="G47" s="35" t="e">
        <f t="shared" ref="G47:H47" si="7">G45/G27</f>
        <v>#DIV/0!</v>
      </c>
      <c r="H47" s="35" t="e">
        <f t="shared" si="7"/>
        <v>#DIV/0!</v>
      </c>
      <c r="I47" s="31"/>
      <c r="J47" s="31"/>
      <c r="K47" s="31"/>
      <c r="L47" s="31"/>
      <c r="M47" s="31"/>
      <c r="N47" s="31"/>
      <c r="O47" s="31"/>
      <c r="P47" s="31"/>
      <c r="Q47" s="31"/>
    </row>
    <row r="50" spans="1:8">
      <c r="A50" s="57" t="s">
        <v>91</v>
      </c>
      <c r="B50" s="57"/>
      <c r="C50" s="57"/>
      <c r="D50" s="57"/>
      <c r="E50" s="57"/>
      <c r="F50" s="57"/>
      <c r="G50" s="57"/>
      <c r="H50" s="57"/>
    </row>
    <row r="51" spans="1:8">
      <c r="B51" s="20"/>
      <c r="C51" s="20"/>
      <c r="D51" s="20"/>
      <c r="E51" s="20"/>
      <c r="F51" s="22"/>
      <c r="G51" s="22"/>
      <c r="H51" s="22"/>
    </row>
    <row r="52" spans="1:8">
      <c r="A52" s="56"/>
      <c r="B52" s="56" t="s">
        <v>98</v>
      </c>
      <c r="D52" s="55" t="s">
        <v>89</v>
      </c>
    </row>
    <row r="53" spans="1:8">
      <c r="B53" s="20"/>
      <c r="C53" s="20"/>
      <c r="D53" s="20"/>
      <c r="E53" s="20"/>
      <c r="F53" s="22"/>
      <c r="G53" s="22"/>
      <c r="H53" s="22"/>
    </row>
    <row r="54" spans="1:8">
      <c r="B54" s="17" t="s">
        <v>63</v>
      </c>
      <c r="C54" s="17"/>
      <c r="D54" s="17"/>
      <c r="E54" s="18"/>
      <c r="F54" s="19">
        <v>1</v>
      </c>
      <c r="G54" s="19">
        <v>2</v>
      </c>
      <c r="H54" s="19">
        <v>3</v>
      </c>
    </row>
    <row r="55" spans="1:8">
      <c r="B55" s="20" t="s">
        <v>59</v>
      </c>
      <c r="C55" s="20"/>
      <c r="D55" s="20"/>
      <c r="E55" s="20"/>
      <c r="F55" s="21">
        <v>45658</v>
      </c>
      <c r="G55" s="21">
        <f>F56+1</f>
        <v>46023</v>
      </c>
      <c r="H55" s="21">
        <f t="shared" ref="H55" si="8">G56+1</f>
        <v>46388</v>
      </c>
    </row>
    <row r="56" spans="1:8">
      <c r="B56" s="20" t="s">
        <v>60</v>
      </c>
      <c r="C56" s="20"/>
      <c r="D56" s="20"/>
      <c r="E56" s="20"/>
      <c r="F56" s="21">
        <f>EOMONTH(F55,12-1)</f>
        <v>46022</v>
      </c>
      <c r="G56" s="21">
        <f>EOMONTH(G55,12-1)</f>
        <v>46387</v>
      </c>
      <c r="H56" s="21">
        <f t="shared" ref="H56" si="9">EOMONTH(H55,12-1)</f>
        <v>46752</v>
      </c>
    </row>
    <row r="57" spans="1:8">
      <c r="B57" s="20"/>
      <c r="C57" s="20"/>
      <c r="D57" s="20"/>
      <c r="E57" s="20"/>
      <c r="F57" s="22"/>
      <c r="G57" s="22"/>
      <c r="H57" s="22"/>
    </row>
    <row r="58" spans="1:8">
      <c r="B58" s="23" t="s">
        <v>64</v>
      </c>
      <c r="D58" s="64">
        <f>SUM(F58:H58)</f>
        <v>0</v>
      </c>
      <c r="E58" s="65"/>
      <c r="F58" s="66"/>
      <c r="G58" s="66"/>
      <c r="H58" s="66"/>
    </row>
    <row r="59" spans="1:8">
      <c r="B59" s="23" t="s">
        <v>83</v>
      </c>
      <c r="D59" s="64">
        <f t="shared" ref="D59:D62" si="10">SUM(F59:H59)</f>
        <v>0</v>
      </c>
      <c r="E59" s="65"/>
      <c r="F59" s="66"/>
      <c r="G59" s="66"/>
      <c r="H59" s="66"/>
    </row>
    <row r="60" spans="1:8">
      <c r="B60" s="23" t="s">
        <v>77</v>
      </c>
      <c r="D60" s="64">
        <f t="shared" si="10"/>
        <v>0</v>
      </c>
      <c r="E60" s="65"/>
      <c r="F60" s="66"/>
      <c r="G60" s="66"/>
      <c r="H60" s="66"/>
    </row>
    <row r="61" spans="1:8">
      <c r="B61" s="23" t="s">
        <v>78</v>
      </c>
      <c r="D61" s="64">
        <f t="shared" si="10"/>
        <v>0</v>
      </c>
      <c r="E61" s="65"/>
      <c r="F61" s="66"/>
      <c r="G61" s="66"/>
      <c r="H61" s="66"/>
    </row>
    <row r="62" spans="1:8">
      <c r="B62" s="23" t="s">
        <v>79</v>
      </c>
      <c r="D62" s="64">
        <f t="shared" si="10"/>
        <v>0</v>
      </c>
      <c r="E62" s="65"/>
      <c r="F62" s="66"/>
      <c r="G62" s="66"/>
      <c r="H62" s="66"/>
    </row>
    <row r="63" spans="1:8">
      <c r="B63" s="23" t="s">
        <v>80</v>
      </c>
      <c r="D63" s="64">
        <f>SUM(F63:H63)</f>
        <v>0</v>
      </c>
      <c r="E63" s="65"/>
      <c r="F63" s="66"/>
      <c r="G63" s="66"/>
      <c r="H63" s="66"/>
    </row>
    <row r="64" spans="1:8">
      <c r="B64" s="27" t="s">
        <v>103</v>
      </c>
      <c r="D64" s="64">
        <f>SUM(F64:H64)</f>
        <v>0</v>
      </c>
      <c r="E64" s="65"/>
      <c r="F64" s="66"/>
      <c r="G64" s="66"/>
      <c r="H64" s="66"/>
    </row>
    <row r="65" spans="2:17">
      <c r="B65" s="27" t="s">
        <v>104</v>
      </c>
      <c r="D65" s="64">
        <f>SUM(F65:H65)</f>
        <v>0</v>
      </c>
      <c r="E65" s="65"/>
      <c r="F65" s="66"/>
      <c r="G65" s="66"/>
      <c r="H65" s="66"/>
    </row>
    <row r="66" spans="2:17">
      <c r="B66" s="24" t="s">
        <v>65</v>
      </c>
      <c r="C66" s="25"/>
      <c r="D66" s="67">
        <f>SUM(F66:H66)</f>
        <v>0</v>
      </c>
      <c r="E66" s="68"/>
      <c r="F66" s="69">
        <f t="shared" ref="F66:H66" si="11">SUM(F58:F65)</f>
        <v>0</v>
      </c>
      <c r="G66" s="69">
        <f t="shared" si="11"/>
        <v>0</v>
      </c>
      <c r="H66" s="69">
        <f t="shared" si="11"/>
        <v>0</v>
      </c>
    </row>
    <row r="67" spans="2:17">
      <c r="D67" s="70"/>
      <c r="E67" s="70"/>
      <c r="F67" s="70"/>
      <c r="G67" s="70"/>
      <c r="H67" s="70"/>
    </row>
    <row r="68" spans="2:17">
      <c r="B68" s="23" t="s">
        <v>66</v>
      </c>
      <c r="D68" s="64">
        <f>SUM(F68:H68)</f>
        <v>0</v>
      </c>
      <c r="E68" s="65"/>
      <c r="F68" s="66"/>
      <c r="G68" s="66"/>
      <c r="H68" s="66"/>
    </row>
    <row r="69" spans="2:17">
      <c r="B69" s="23" t="s">
        <v>67</v>
      </c>
      <c r="D69" s="64">
        <f>SUM(F69:H69)</f>
        <v>0</v>
      </c>
      <c r="E69" s="65"/>
      <c r="F69" s="66"/>
      <c r="G69" s="66"/>
      <c r="H69" s="66"/>
    </row>
    <row r="70" spans="2:17">
      <c r="B70" s="23" t="s">
        <v>68</v>
      </c>
      <c r="D70" s="64">
        <f>SUM(F70:H70)</f>
        <v>0</v>
      </c>
      <c r="E70" s="65"/>
      <c r="F70" s="66"/>
      <c r="G70" s="66"/>
      <c r="H70" s="66"/>
    </row>
    <row r="71" spans="2:17">
      <c r="B71" s="23" t="s">
        <v>69</v>
      </c>
      <c r="D71" s="64">
        <f>SUM(F71:H71)</f>
        <v>0</v>
      </c>
      <c r="E71" s="65"/>
      <c r="F71" s="66"/>
      <c r="G71" s="66"/>
      <c r="H71" s="66"/>
    </row>
    <row r="72" spans="2:17">
      <c r="B72" s="23" t="s">
        <v>72</v>
      </c>
      <c r="D72" s="64">
        <f>SUM(F72:H72)</f>
        <v>0</v>
      </c>
      <c r="E72" s="65"/>
      <c r="F72" s="66"/>
      <c r="G72" s="66"/>
      <c r="H72" s="66"/>
    </row>
    <row r="73" spans="2:17">
      <c r="B73" s="23" t="s">
        <v>81</v>
      </c>
      <c r="D73" s="64">
        <f t="shared" ref="D73:D74" si="12">SUM(F73:H73)</f>
        <v>0</v>
      </c>
      <c r="E73" s="65"/>
      <c r="F73" s="66"/>
      <c r="G73" s="66"/>
      <c r="H73" s="66"/>
    </row>
    <row r="74" spans="2:17">
      <c r="B74" s="23" t="s">
        <v>82</v>
      </c>
      <c r="D74" s="64">
        <f t="shared" si="12"/>
        <v>0</v>
      </c>
      <c r="E74" s="65"/>
      <c r="F74" s="66"/>
      <c r="G74" s="66"/>
      <c r="H74" s="66"/>
    </row>
    <row r="75" spans="2:17">
      <c r="B75" s="23" t="s">
        <v>70</v>
      </c>
      <c r="D75" s="64">
        <f>SUM(F75:H75)</f>
        <v>0</v>
      </c>
      <c r="E75" s="65"/>
      <c r="F75" s="66"/>
      <c r="G75" s="66"/>
      <c r="H75" s="66"/>
    </row>
    <row r="76" spans="2:17">
      <c r="B76" s="27" t="s">
        <v>105</v>
      </c>
      <c r="D76" s="64">
        <f>SUM(F76:H76)</f>
        <v>0</v>
      </c>
      <c r="E76" s="65"/>
      <c r="F76" s="66"/>
      <c r="G76" s="66"/>
      <c r="H76" s="66"/>
    </row>
    <row r="77" spans="2:17">
      <c r="B77" s="27" t="s">
        <v>106</v>
      </c>
      <c r="D77" s="64">
        <f>SUM(F77:H77)</f>
        <v>0</v>
      </c>
      <c r="E77" s="65"/>
      <c r="F77" s="66"/>
      <c r="G77" s="66"/>
      <c r="H77" s="66"/>
    </row>
    <row r="78" spans="2:17">
      <c r="B78" s="24" t="s">
        <v>71</v>
      </c>
      <c r="C78" s="25"/>
      <c r="D78" s="67">
        <f>SUM(F78:H78)</f>
        <v>0</v>
      </c>
      <c r="E78" s="68"/>
      <c r="F78" s="69">
        <f t="shared" ref="F78:H78" si="13">SUM(F68:F77)</f>
        <v>0</v>
      </c>
      <c r="G78" s="69">
        <f t="shared" si="13"/>
        <v>0</v>
      </c>
      <c r="H78" s="69">
        <f t="shared" si="13"/>
        <v>0</v>
      </c>
    </row>
    <row r="79" spans="2:17">
      <c r="D79" s="70"/>
      <c r="E79" s="70"/>
      <c r="F79" s="70"/>
      <c r="G79" s="70"/>
      <c r="H79" s="70"/>
    </row>
    <row r="80" spans="2:17">
      <c r="B80" s="29" t="s">
        <v>73</v>
      </c>
      <c r="C80" s="29"/>
      <c r="D80" s="71">
        <f>SUM(F80:H80)</f>
        <v>0</v>
      </c>
      <c r="E80" s="72"/>
      <c r="F80" s="73">
        <f>F66-F78</f>
        <v>0</v>
      </c>
      <c r="G80" s="73">
        <f t="shared" ref="G80:H80" si="14">G66-G78</f>
        <v>0</v>
      </c>
      <c r="H80" s="73">
        <f t="shared" si="14"/>
        <v>0</v>
      </c>
      <c r="I80" s="31"/>
      <c r="J80" s="31"/>
      <c r="K80" s="31"/>
      <c r="L80" s="31"/>
      <c r="M80" s="31"/>
      <c r="N80" s="31"/>
      <c r="O80" s="31"/>
      <c r="P80" s="31"/>
      <c r="Q80" s="31"/>
    </row>
    <row r="81" spans="1:17">
      <c r="D81" s="70"/>
      <c r="E81" s="70"/>
      <c r="F81" s="70"/>
      <c r="G81" s="70"/>
      <c r="H81" s="70"/>
    </row>
    <row r="82" spans="1:17">
      <c r="B82" s="23" t="s">
        <v>74</v>
      </c>
      <c r="D82" s="64">
        <f>SUM(F82:H82)</f>
        <v>0</v>
      </c>
      <c r="E82" s="65"/>
      <c r="F82" s="66"/>
      <c r="G82" s="66"/>
      <c r="H82" s="66"/>
    </row>
    <row r="83" spans="1:17">
      <c r="D83" s="70"/>
      <c r="E83" s="70"/>
      <c r="F83" s="70"/>
      <c r="G83" s="70"/>
      <c r="H83" s="70"/>
    </row>
    <row r="84" spans="1:17">
      <c r="B84" s="29" t="s">
        <v>75</v>
      </c>
      <c r="C84" s="29"/>
      <c r="D84" s="71">
        <f>SUM(F84:H84)</f>
        <v>0</v>
      </c>
      <c r="E84" s="72"/>
      <c r="F84" s="73">
        <f>F80+F82</f>
        <v>0</v>
      </c>
      <c r="G84" s="73">
        <f>G80+G82</f>
        <v>0</v>
      </c>
      <c r="H84" s="73">
        <f>H80+H82</f>
        <v>0</v>
      </c>
      <c r="I84" s="31"/>
      <c r="J84" s="31"/>
      <c r="K84" s="31"/>
      <c r="L84" s="31"/>
      <c r="M84" s="31"/>
      <c r="N84" s="31"/>
      <c r="O84" s="31"/>
      <c r="P84" s="31"/>
      <c r="Q84" s="31"/>
    </row>
    <row r="86" spans="1:17" s="32" customFormat="1" ht="13">
      <c r="B86" s="33" t="s">
        <v>76</v>
      </c>
      <c r="C86" s="34"/>
      <c r="D86" s="35" t="e">
        <f>D84/D66</f>
        <v>#DIV/0!</v>
      </c>
      <c r="E86" s="30"/>
      <c r="F86" s="35" t="e">
        <f>F84/F66</f>
        <v>#DIV/0!</v>
      </c>
      <c r="G86" s="35" t="e">
        <f t="shared" ref="G86:H86" si="15">G84/G66</f>
        <v>#DIV/0!</v>
      </c>
      <c r="H86" s="35" t="e">
        <f t="shared" si="15"/>
        <v>#DIV/0!</v>
      </c>
      <c r="I86" s="31"/>
      <c r="J86" s="31"/>
      <c r="K86" s="31"/>
      <c r="L86" s="31"/>
      <c r="M86" s="31"/>
      <c r="N86" s="31"/>
      <c r="O86" s="31"/>
      <c r="P86" s="31"/>
      <c r="Q86" s="31"/>
    </row>
    <row r="89" spans="1:17">
      <c r="A89" s="57" t="s">
        <v>92</v>
      </c>
      <c r="B89" s="57"/>
      <c r="C89" s="57"/>
      <c r="D89" s="57"/>
      <c r="E89" s="57"/>
      <c r="F89" s="57"/>
      <c r="G89" s="57"/>
      <c r="H89" s="57"/>
    </row>
    <row r="90" spans="1:17">
      <c r="B90" s="20"/>
      <c r="C90" s="20"/>
      <c r="D90" s="20"/>
      <c r="E90" s="20"/>
      <c r="F90" s="22"/>
      <c r="G90" s="22"/>
      <c r="H90" s="22"/>
    </row>
    <row r="91" spans="1:17">
      <c r="A91" s="56"/>
      <c r="B91" s="56" t="s">
        <v>98</v>
      </c>
      <c r="D91" s="55" t="s">
        <v>89</v>
      </c>
    </row>
    <row r="92" spans="1:17">
      <c r="B92" s="20"/>
      <c r="C92" s="20"/>
      <c r="D92" s="20"/>
      <c r="E92" s="20"/>
      <c r="F92" s="22"/>
      <c r="G92" s="22"/>
      <c r="H92" s="22"/>
    </row>
    <row r="93" spans="1:17">
      <c r="B93" s="17" t="s">
        <v>63</v>
      </c>
      <c r="C93" s="17"/>
      <c r="D93" s="17"/>
      <c r="E93" s="18"/>
      <c r="F93" s="19">
        <v>1</v>
      </c>
      <c r="G93" s="19">
        <v>2</v>
      </c>
      <c r="H93" s="19">
        <v>3</v>
      </c>
    </row>
    <row r="94" spans="1:17">
      <c r="B94" s="20" t="s">
        <v>59</v>
      </c>
      <c r="C94" s="20"/>
      <c r="D94" s="20"/>
      <c r="E94" s="20"/>
      <c r="F94" s="21">
        <v>45658</v>
      </c>
      <c r="G94" s="21">
        <f>F95+1</f>
        <v>46023</v>
      </c>
      <c r="H94" s="21">
        <f t="shared" ref="H94" si="16">G95+1</f>
        <v>46388</v>
      </c>
    </row>
    <row r="95" spans="1:17">
      <c r="B95" s="20" t="s">
        <v>60</v>
      </c>
      <c r="C95" s="20"/>
      <c r="D95" s="20"/>
      <c r="E95" s="20"/>
      <c r="F95" s="21">
        <f>EOMONTH(F94,12-1)</f>
        <v>46022</v>
      </c>
      <c r="G95" s="21">
        <f>EOMONTH(G94,12-1)</f>
        <v>46387</v>
      </c>
      <c r="H95" s="21">
        <f t="shared" ref="H95" si="17">EOMONTH(H94,12-1)</f>
        <v>46752</v>
      </c>
    </row>
    <row r="96" spans="1:17">
      <c r="B96" s="20"/>
      <c r="C96" s="20"/>
      <c r="D96" s="20"/>
      <c r="E96" s="20"/>
      <c r="F96" s="22"/>
      <c r="G96" s="22"/>
      <c r="H96" s="22"/>
    </row>
    <row r="97" spans="2:8">
      <c r="B97" s="23" t="s">
        <v>64</v>
      </c>
      <c r="D97" s="64">
        <f>SUM(F97:H97)</f>
        <v>0</v>
      </c>
      <c r="E97" s="65"/>
      <c r="F97" s="66"/>
      <c r="G97" s="66"/>
      <c r="H97" s="66"/>
    </row>
    <row r="98" spans="2:8">
      <c r="B98" s="23" t="s">
        <v>83</v>
      </c>
      <c r="D98" s="64">
        <f t="shared" ref="D98:D101" si="18">SUM(F98:H98)</f>
        <v>0</v>
      </c>
      <c r="E98" s="65"/>
      <c r="F98" s="66"/>
      <c r="G98" s="66"/>
      <c r="H98" s="66"/>
    </row>
    <row r="99" spans="2:8">
      <c r="B99" s="23" t="s">
        <v>77</v>
      </c>
      <c r="D99" s="64">
        <f t="shared" si="18"/>
        <v>0</v>
      </c>
      <c r="E99" s="65"/>
      <c r="F99" s="66"/>
      <c r="G99" s="66"/>
      <c r="H99" s="66"/>
    </row>
    <row r="100" spans="2:8">
      <c r="B100" s="23" t="s">
        <v>78</v>
      </c>
      <c r="D100" s="64">
        <f t="shared" si="18"/>
        <v>0</v>
      </c>
      <c r="E100" s="65"/>
      <c r="F100" s="66"/>
      <c r="G100" s="66"/>
      <c r="H100" s="66"/>
    </row>
    <row r="101" spans="2:8">
      <c r="B101" s="23" t="s">
        <v>79</v>
      </c>
      <c r="D101" s="64">
        <f t="shared" si="18"/>
        <v>0</v>
      </c>
      <c r="E101" s="65"/>
      <c r="F101" s="66"/>
      <c r="G101" s="66"/>
      <c r="H101" s="66"/>
    </row>
    <row r="102" spans="2:8">
      <c r="B102" s="23" t="s">
        <v>80</v>
      </c>
      <c r="D102" s="64">
        <f>SUM(F102:H102)</f>
        <v>0</v>
      </c>
      <c r="E102" s="65"/>
      <c r="F102" s="66"/>
      <c r="G102" s="66"/>
      <c r="H102" s="66"/>
    </row>
    <row r="103" spans="2:8">
      <c r="B103" s="27" t="s">
        <v>103</v>
      </c>
      <c r="D103" s="64">
        <f>SUM(F103:H103)</f>
        <v>0</v>
      </c>
      <c r="E103" s="65"/>
      <c r="F103" s="66"/>
      <c r="G103" s="66"/>
      <c r="H103" s="66"/>
    </row>
    <row r="104" spans="2:8">
      <c r="B104" s="27" t="s">
        <v>104</v>
      </c>
      <c r="D104" s="64">
        <f>SUM(F104:H104)</f>
        <v>0</v>
      </c>
      <c r="E104" s="65"/>
      <c r="F104" s="66"/>
      <c r="G104" s="66"/>
      <c r="H104" s="66"/>
    </row>
    <row r="105" spans="2:8">
      <c r="B105" s="24" t="s">
        <v>65</v>
      </c>
      <c r="C105" s="25"/>
      <c r="D105" s="67">
        <f>SUM(F105:H105)</f>
        <v>0</v>
      </c>
      <c r="E105" s="68"/>
      <c r="F105" s="69">
        <f t="shared" ref="F105:H105" si="19">SUM(F97:F104)</f>
        <v>0</v>
      </c>
      <c r="G105" s="69">
        <f t="shared" si="19"/>
        <v>0</v>
      </c>
      <c r="H105" s="69">
        <f t="shared" si="19"/>
        <v>0</v>
      </c>
    </row>
    <row r="106" spans="2:8">
      <c r="D106" s="70"/>
      <c r="E106" s="70"/>
      <c r="F106" s="70"/>
      <c r="G106" s="70"/>
      <c r="H106" s="70"/>
    </row>
    <row r="107" spans="2:8">
      <c r="B107" s="23" t="s">
        <v>66</v>
      </c>
      <c r="D107" s="64">
        <f>SUM(F107:H107)</f>
        <v>0</v>
      </c>
      <c r="E107" s="65"/>
      <c r="F107" s="66"/>
      <c r="G107" s="66"/>
      <c r="H107" s="66"/>
    </row>
    <row r="108" spans="2:8">
      <c r="B108" s="23" t="s">
        <v>67</v>
      </c>
      <c r="D108" s="64">
        <f>SUM(F108:H108)</f>
        <v>0</v>
      </c>
      <c r="E108" s="65"/>
      <c r="F108" s="66"/>
      <c r="G108" s="66"/>
      <c r="H108" s="66"/>
    </row>
    <row r="109" spans="2:8">
      <c r="B109" s="23" t="s">
        <v>68</v>
      </c>
      <c r="D109" s="64">
        <f>SUM(F109:H109)</f>
        <v>0</v>
      </c>
      <c r="E109" s="65"/>
      <c r="F109" s="66"/>
      <c r="G109" s="66"/>
      <c r="H109" s="66"/>
    </row>
    <row r="110" spans="2:8">
      <c r="B110" s="23" t="s">
        <v>69</v>
      </c>
      <c r="D110" s="64">
        <f>SUM(F110:H110)</f>
        <v>0</v>
      </c>
      <c r="E110" s="65"/>
      <c r="F110" s="66"/>
      <c r="G110" s="66"/>
      <c r="H110" s="66"/>
    </row>
    <row r="111" spans="2:8">
      <c r="B111" s="23" t="s">
        <v>72</v>
      </c>
      <c r="D111" s="64">
        <f t="shared" ref="D111:D114" si="20">SUM(F111:H111)</f>
        <v>0</v>
      </c>
      <c r="E111" s="65"/>
      <c r="F111" s="66"/>
      <c r="G111" s="66"/>
      <c r="H111" s="66"/>
    </row>
    <row r="112" spans="2:8">
      <c r="B112" s="23" t="s">
        <v>81</v>
      </c>
      <c r="D112" s="64">
        <f t="shared" si="20"/>
        <v>0</v>
      </c>
      <c r="E112" s="65"/>
      <c r="F112" s="66"/>
      <c r="G112" s="66"/>
      <c r="H112" s="66"/>
    </row>
    <row r="113" spans="1:17">
      <c r="B113" s="23" t="s">
        <v>82</v>
      </c>
      <c r="D113" s="64">
        <f t="shared" si="20"/>
        <v>0</v>
      </c>
      <c r="E113" s="65"/>
      <c r="F113" s="66"/>
      <c r="G113" s="66"/>
      <c r="H113" s="66"/>
    </row>
    <row r="114" spans="1:17">
      <c r="B114" s="23" t="s">
        <v>70</v>
      </c>
      <c r="D114" s="64">
        <f t="shared" si="20"/>
        <v>0</v>
      </c>
      <c r="E114" s="65"/>
      <c r="F114" s="66"/>
      <c r="G114" s="66"/>
      <c r="H114" s="66"/>
    </row>
    <row r="115" spans="1:17">
      <c r="B115" s="27" t="s">
        <v>105</v>
      </c>
      <c r="D115" s="64">
        <f>SUM(F115:H115)</f>
        <v>0</v>
      </c>
      <c r="E115" s="65"/>
      <c r="F115" s="66"/>
      <c r="G115" s="66"/>
      <c r="H115" s="66"/>
    </row>
    <row r="116" spans="1:17">
      <c r="B116" s="27" t="s">
        <v>106</v>
      </c>
      <c r="D116" s="64">
        <f>SUM(F116:H116)</f>
        <v>0</v>
      </c>
      <c r="E116" s="65"/>
      <c r="F116" s="66"/>
      <c r="G116" s="66"/>
      <c r="H116" s="66"/>
    </row>
    <row r="117" spans="1:17">
      <c r="B117" s="24" t="s">
        <v>71</v>
      </c>
      <c r="C117" s="25"/>
      <c r="D117" s="67">
        <f>SUM(F117:H117)</f>
        <v>0</v>
      </c>
      <c r="E117" s="68"/>
      <c r="F117" s="69">
        <f t="shared" ref="F117:H117" si="21">SUM(F107:F116)</f>
        <v>0</v>
      </c>
      <c r="G117" s="69">
        <f t="shared" si="21"/>
        <v>0</v>
      </c>
      <c r="H117" s="69">
        <f t="shared" si="21"/>
        <v>0</v>
      </c>
    </row>
    <row r="118" spans="1:17">
      <c r="D118" s="70"/>
      <c r="E118" s="70"/>
      <c r="F118" s="70"/>
      <c r="G118" s="70"/>
      <c r="H118" s="70"/>
    </row>
    <row r="119" spans="1:17">
      <c r="B119" s="29" t="s">
        <v>73</v>
      </c>
      <c r="C119" s="29"/>
      <c r="D119" s="71">
        <f>SUM(F119:H119)</f>
        <v>0</v>
      </c>
      <c r="E119" s="72"/>
      <c r="F119" s="73">
        <f>F105-F117</f>
        <v>0</v>
      </c>
      <c r="G119" s="73">
        <f t="shared" ref="G119:H119" si="22">G105-G117</f>
        <v>0</v>
      </c>
      <c r="H119" s="73">
        <f t="shared" si="22"/>
        <v>0</v>
      </c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1:17">
      <c r="D120" s="70"/>
      <c r="E120" s="70"/>
      <c r="F120" s="70"/>
      <c r="G120" s="70"/>
      <c r="H120" s="70"/>
    </row>
    <row r="121" spans="1:17">
      <c r="B121" s="23" t="s">
        <v>74</v>
      </c>
      <c r="D121" s="64">
        <f>SUM(F121:H121)</f>
        <v>0</v>
      </c>
      <c r="E121" s="65"/>
      <c r="F121" s="66"/>
      <c r="G121" s="66"/>
      <c r="H121" s="66"/>
    </row>
    <row r="122" spans="1:17">
      <c r="D122" s="70"/>
      <c r="E122" s="70"/>
      <c r="F122" s="70"/>
      <c r="G122" s="70"/>
      <c r="H122" s="70"/>
    </row>
    <row r="123" spans="1:17">
      <c r="B123" s="29" t="s">
        <v>75</v>
      </c>
      <c r="C123" s="29"/>
      <c r="D123" s="71">
        <f>SUM(F123:H123)</f>
        <v>0</v>
      </c>
      <c r="E123" s="72"/>
      <c r="F123" s="73">
        <f>F119+F121</f>
        <v>0</v>
      </c>
      <c r="G123" s="73">
        <f>G119+G121</f>
        <v>0</v>
      </c>
      <c r="H123" s="73">
        <f>H119+H121</f>
        <v>0</v>
      </c>
      <c r="I123" s="31"/>
      <c r="J123" s="31"/>
      <c r="K123" s="31"/>
      <c r="L123" s="31"/>
      <c r="M123" s="31"/>
      <c r="N123" s="31"/>
      <c r="O123" s="31"/>
      <c r="P123" s="31"/>
      <c r="Q123" s="31"/>
    </row>
    <row r="125" spans="1:17" s="32" customFormat="1" ht="13">
      <c r="B125" s="33" t="s">
        <v>76</v>
      </c>
      <c r="C125" s="34"/>
      <c r="D125" s="35" t="e">
        <f>D123/D105</f>
        <v>#DIV/0!</v>
      </c>
      <c r="E125" s="30"/>
      <c r="F125" s="35" t="e">
        <f>F123/F105</f>
        <v>#DIV/0!</v>
      </c>
      <c r="G125" s="35" t="e">
        <f t="shared" ref="G125:H125" si="23">G123/G105</f>
        <v>#DIV/0!</v>
      </c>
      <c r="H125" s="35" t="e">
        <f t="shared" si="23"/>
        <v>#DIV/0!</v>
      </c>
      <c r="I125" s="31"/>
      <c r="J125" s="31"/>
      <c r="K125" s="31"/>
      <c r="L125" s="31"/>
      <c r="M125" s="31"/>
      <c r="N125" s="31"/>
      <c r="O125" s="31"/>
      <c r="P125" s="31"/>
      <c r="Q125" s="31"/>
    </row>
    <row r="128" spans="1:17">
      <c r="A128" s="57" t="s">
        <v>93</v>
      </c>
      <c r="B128" s="57"/>
      <c r="C128" s="57"/>
      <c r="D128" s="57"/>
      <c r="E128" s="57"/>
      <c r="F128" s="57"/>
      <c r="G128" s="57"/>
      <c r="H128" s="57"/>
    </row>
    <row r="129" spans="1:8">
      <c r="B129" s="20"/>
      <c r="C129" s="20"/>
      <c r="D129" s="20"/>
      <c r="E129" s="20"/>
      <c r="F129" s="22"/>
      <c r="G129" s="22"/>
      <c r="H129" s="22"/>
    </row>
    <row r="130" spans="1:8">
      <c r="A130" s="56"/>
      <c r="B130" s="56" t="s">
        <v>98</v>
      </c>
      <c r="D130" s="55" t="s">
        <v>89</v>
      </c>
    </row>
    <row r="131" spans="1:8">
      <c r="B131" s="20"/>
      <c r="C131" s="20"/>
      <c r="D131" s="20"/>
      <c r="E131" s="20"/>
      <c r="F131" s="22"/>
      <c r="G131" s="22"/>
      <c r="H131" s="22"/>
    </row>
    <row r="132" spans="1:8">
      <c r="B132" s="17" t="s">
        <v>63</v>
      </c>
      <c r="C132" s="17"/>
      <c r="D132" s="17"/>
      <c r="E132" s="18"/>
      <c r="F132" s="19">
        <v>1</v>
      </c>
      <c r="G132" s="19">
        <v>2</v>
      </c>
      <c r="H132" s="19">
        <v>3</v>
      </c>
    </row>
    <row r="133" spans="1:8">
      <c r="B133" s="20" t="s">
        <v>59</v>
      </c>
      <c r="C133" s="20"/>
      <c r="D133" s="20"/>
      <c r="E133" s="20"/>
      <c r="F133" s="21">
        <v>45658</v>
      </c>
      <c r="G133" s="21">
        <f>F134+1</f>
        <v>46023</v>
      </c>
      <c r="H133" s="21">
        <f t="shared" ref="H133" si="24">G134+1</f>
        <v>46388</v>
      </c>
    </row>
    <row r="134" spans="1:8">
      <c r="B134" s="20" t="s">
        <v>60</v>
      </c>
      <c r="C134" s="20"/>
      <c r="D134" s="20"/>
      <c r="E134" s="20"/>
      <c r="F134" s="21">
        <f>EOMONTH(F133,12-1)</f>
        <v>46022</v>
      </c>
      <c r="G134" s="21">
        <f>EOMONTH(G133,12-1)</f>
        <v>46387</v>
      </c>
      <c r="H134" s="21">
        <f t="shared" ref="H134" si="25">EOMONTH(H133,12-1)</f>
        <v>46752</v>
      </c>
    </row>
    <row r="135" spans="1:8">
      <c r="B135" s="20"/>
      <c r="C135" s="20"/>
      <c r="D135" s="20"/>
      <c r="E135" s="20"/>
      <c r="F135" s="22"/>
      <c r="G135" s="22"/>
      <c r="H135" s="22"/>
    </row>
    <row r="136" spans="1:8">
      <c r="B136" s="23" t="s">
        <v>64</v>
      </c>
      <c r="D136" s="64">
        <f>SUM(F136:H136)</f>
        <v>0</v>
      </c>
      <c r="E136" s="65"/>
      <c r="F136" s="66"/>
      <c r="G136" s="66"/>
      <c r="H136" s="66"/>
    </row>
    <row r="137" spans="1:8">
      <c r="B137" s="23" t="s">
        <v>83</v>
      </c>
      <c r="D137" s="64">
        <f t="shared" ref="D137:D140" si="26">SUM(F137:H137)</f>
        <v>0</v>
      </c>
      <c r="E137" s="65"/>
      <c r="F137" s="66"/>
      <c r="G137" s="66"/>
      <c r="H137" s="66"/>
    </row>
    <row r="138" spans="1:8">
      <c r="B138" s="23" t="s">
        <v>77</v>
      </c>
      <c r="D138" s="64">
        <f t="shared" si="26"/>
        <v>0</v>
      </c>
      <c r="E138" s="65"/>
      <c r="F138" s="66"/>
      <c r="G138" s="66"/>
      <c r="H138" s="66"/>
    </row>
    <row r="139" spans="1:8">
      <c r="B139" s="23" t="s">
        <v>78</v>
      </c>
      <c r="D139" s="64">
        <f t="shared" si="26"/>
        <v>0</v>
      </c>
      <c r="E139" s="65"/>
      <c r="F139" s="66"/>
      <c r="G139" s="66"/>
      <c r="H139" s="66"/>
    </row>
    <row r="140" spans="1:8">
      <c r="B140" s="23" t="s">
        <v>79</v>
      </c>
      <c r="D140" s="64">
        <f t="shared" si="26"/>
        <v>0</v>
      </c>
      <c r="E140" s="65"/>
      <c r="F140" s="66"/>
      <c r="G140" s="66"/>
      <c r="H140" s="66"/>
    </row>
    <row r="141" spans="1:8">
      <c r="B141" s="23" t="s">
        <v>80</v>
      </c>
      <c r="D141" s="64">
        <f>SUM(F141:H141)</f>
        <v>0</v>
      </c>
      <c r="E141" s="65"/>
      <c r="F141" s="66"/>
      <c r="G141" s="66"/>
      <c r="H141" s="66"/>
    </row>
    <row r="142" spans="1:8">
      <c r="B142" s="27" t="s">
        <v>103</v>
      </c>
      <c r="D142" s="64">
        <f>SUM(F142:H142)</f>
        <v>0</v>
      </c>
      <c r="E142" s="65"/>
      <c r="F142" s="66"/>
      <c r="G142" s="66"/>
      <c r="H142" s="66"/>
    </row>
    <row r="143" spans="1:8">
      <c r="B143" s="27" t="s">
        <v>104</v>
      </c>
      <c r="D143" s="64">
        <f>SUM(F143:H143)</f>
        <v>0</v>
      </c>
      <c r="E143" s="65"/>
      <c r="F143" s="66"/>
      <c r="G143" s="66"/>
      <c r="H143" s="66"/>
    </row>
    <row r="144" spans="1:8">
      <c r="B144" s="24" t="s">
        <v>65</v>
      </c>
      <c r="C144" s="25"/>
      <c r="D144" s="67">
        <f>SUM(F144:H144)</f>
        <v>0</v>
      </c>
      <c r="E144" s="68"/>
      <c r="F144" s="69">
        <f t="shared" ref="F144:H144" si="27">SUM(F136:F143)</f>
        <v>0</v>
      </c>
      <c r="G144" s="69">
        <f t="shared" si="27"/>
        <v>0</v>
      </c>
      <c r="H144" s="69">
        <f t="shared" si="27"/>
        <v>0</v>
      </c>
    </row>
    <row r="145" spans="2:17">
      <c r="D145" s="70"/>
      <c r="E145" s="70"/>
      <c r="F145" s="70"/>
      <c r="G145" s="70"/>
      <c r="H145" s="70"/>
    </row>
    <row r="146" spans="2:17">
      <c r="B146" s="23" t="s">
        <v>66</v>
      </c>
      <c r="D146" s="64">
        <f>SUM(F146:H146)</f>
        <v>0</v>
      </c>
      <c r="E146" s="65"/>
      <c r="F146" s="66"/>
      <c r="G146" s="66"/>
      <c r="H146" s="66"/>
    </row>
    <row r="147" spans="2:17">
      <c r="B147" s="23" t="s">
        <v>67</v>
      </c>
      <c r="D147" s="64">
        <f>SUM(F147:H147)</f>
        <v>0</v>
      </c>
      <c r="E147" s="65"/>
      <c r="F147" s="66"/>
      <c r="G147" s="66"/>
      <c r="H147" s="66"/>
    </row>
    <row r="148" spans="2:17">
      <c r="B148" s="23" t="s">
        <v>68</v>
      </c>
      <c r="D148" s="64">
        <f>SUM(F148:H148)</f>
        <v>0</v>
      </c>
      <c r="E148" s="65"/>
      <c r="F148" s="66"/>
      <c r="G148" s="66"/>
      <c r="H148" s="66"/>
    </row>
    <row r="149" spans="2:17">
      <c r="B149" s="23" t="s">
        <v>69</v>
      </c>
      <c r="D149" s="64">
        <f>SUM(F149:H149)</f>
        <v>0</v>
      </c>
      <c r="E149" s="65"/>
      <c r="F149" s="66"/>
      <c r="G149" s="66"/>
      <c r="H149" s="66"/>
    </row>
    <row r="150" spans="2:17">
      <c r="B150" s="23" t="s">
        <v>72</v>
      </c>
      <c r="D150" s="64">
        <f>SUM(F150:H150)</f>
        <v>0</v>
      </c>
      <c r="E150" s="65"/>
      <c r="F150" s="66"/>
      <c r="G150" s="66"/>
      <c r="H150" s="66"/>
    </row>
    <row r="151" spans="2:17">
      <c r="B151" s="23" t="s">
        <v>81</v>
      </c>
      <c r="D151" s="64">
        <f t="shared" ref="D151:D152" si="28">SUM(F151:H151)</f>
        <v>0</v>
      </c>
      <c r="E151" s="65"/>
      <c r="F151" s="66"/>
      <c r="G151" s="66"/>
      <c r="H151" s="66"/>
    </row>
    <row r="152" spans="2:17">
      <c r="B152" s="23" t="s">
        <v>82</v>
      </c>
      <c r="D152" s="64">
        <f t="shared" si="28"/>
        <v>0</v>
      </c>
      <c r="E152" s="65"/>
      <c r="F152" s="66"/>
      <c r="G152" s="66"/>
      <c r="H152" s="66"/>
    </row>
    <row r="153" spans="2:17">
      <c r="B153" s="23" t="s">
        <v>70</v>
      </c>
      <c r="D153" s="64">
        <f>SUM(F153:H153)</f>
        <v>0</v>
      </c>
      <c r="E153" s="65"/>
      <c r="F153" s="66"/>
      <c r="G153" s="66"/>
      <c r="H153" s="66"/>
    </row>
    <row r="154" spans="2:17">
      <c r="B154" s="27" t="s">
        <v>105</v>
      </c>
      <c r="D154" s="64">
        <f>SUM(F154:H154)</f>
        <v>0</v>
      </c>
      <c r="E154" s="65"/>
      <c r="F154" s="66"/>
      <c r="G154" s="66"/>
      <c r="H154" s="66"/>
    </row>
    <row r="155" spans="2:17">
      <c r="B155" s="27" t="s">
        <v>106</v>
      </c>
      <c r="D155" s="64">
        <f>SUM(F155:H155)</f>
        <v>0</v>
      </c>
      <c r="E155" s="65"/>
      <c r="F155" s="66"/>
      <c r="G155" s="66"/>
      <c r="H155" s="66"/>
    </row>
    <row r="156" spans="2:17">
      <c r="B156" s="24" t="s">
        <v>71</v>
      </c>
      <c r="C156" s="25"/>
      <c r="D156" s="67">
        <f>SUM(F156:H156)</f>
        <v>0</v>
      </c>
      <c r="E156" s="68"/>
      <c r="F156" s="69">
        <f t="shared" ref="F156:H156" si="29">SUM(F146:F155)</f>
        <v>0</v>
      </c>
      <c r="G156" s="69">
        <f t="shared" si="29"/>
        <v>0</v>
      </c>
      <c r="H156" s="69">
        <f t="shared" si="29"/>
        <v>0</v>
      </c>
    </row>
    <row r="157" spans="2:17">
      <c r="D157" s="70"/>
      <c r="E157" s="70"/>
      <c r="F157" s="70"/>
      <c r="G157" s="70"/>
      <c r="H157" s="70"/>
    </row>
    <row r="158" spans="2:17">
      <c r="B158" s="29" t="s">
        <v>73</v>
      </c>
      <c r="C158" s="29"/>
      <c r="D158" s="71">
        <f>SUM(F158:H158)</f>
        <v>0</v>
      </c>
      <c r="E158" s="72"/>
      <c r="F158" s="73">
        <f>F144-F156</f>
        <v>0</v>
      </c>
      <c r="G158" s="73">
        <f t="shared" ref="G158:H158" si="30">G144-G156</f>
        <v>0</v>
      </c>
      <c r="H158" s="73">
        <f t="shared" si="30"/>
        <v>0</v>
      </c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2:17">
      <c r="D159" s="70"/>
      <c r="E159" s="70"/>
      <c r="F159" s="70"/>
      <c r="G159" s="70"/>
      <c r="H159" s="70"/>
    </row>
    <row r="160" spans="2:17">
      <c r="B160" s="23" t="s">
        <v>74</v>
      </c>
      <c r="D160" s="64">
        <f>SUM(F160:H160)</f>
        <v>0</v>
      </c>
      <c r="E160" s="65"/>
      <c r="F160" s="66"/>
      <c r="G160" s="66"/>
      <c r="H160" s="66"/>
    </row>
    <row r="161" spans="1:17">
      <c r="D161" s="70"/>
      <c r="E161" s="70"/>
      <c r="F161" s="70"/>
      <c r="G161" s="70"/>
      <c r="H161" s="70"/>
    </row>
    <row r="162" spans="1:17">
      <c r="B162" s="29" t="s">
        <v>75</v>
      </c>
      <c r="C162" s="29"/>
      <c r="D162" s="71">
        <f>SUM(F162:H162)</f>
        <v>0</v>
      </c>
      <c r="E162" s="72"/>
      <c r="F162" s="73">
        <f>F158+F160</f>
        <v>0</v>
      </c>
      <c r="G162" s="73">
        <f>G158+G160</f>
        <v>0</v>
      </c>
      <c r="H162" s="73">
        <f>H158+H160</f>
        <v>0</v>
      </c>
      <c r="I162" s="31"/>
      <c r="J162" s="31"/>
      <c r="K162" s="31"/>
      <c r="L162" s="31"/>
      <c r="M162" s="31"/>
      <c r="N162" s="31"/>
      <c r="O162" s="31"/>
      <c r="P162" s="31"/>
      <c r="Q162" s="31"/>
    </row>
    <row r="164" spans="1:17" s="32" customFormat="1" ht="13">
      <c r="B164" s="33" t="s">
        <v>76</v>
      </c>
      <c r="C164" s="34"/>
      <c r="D164" s="35" t="e">
        <f>D162/D144</f>
        <v>#DIV/0!</v>
      </c>
      <c r="E164" s="30"/>
      <c r="F164" s="35" t="e">
        <f>F162/F144</f>
        <v>#DIV/0!</v>
      </c>
      <c r="G164" s="35" t="e">
        <f t="shared" ref="G164:H164" si="31">G162/G144</f>
        <v>#DIV/0!</v>
      </c>
      <c r="H164" s="35" t="e">
        <f t="shared" si="31"/>
        <v>#DIV/0!</v>
      </c>
      <c r="I164" s="31"/>
      <c r="J164" s="31"/>
      <c r="K164" s="31"/>
      <c r="L164" s="31"/>
      <c r="M164" s="31"/>
      <c r="N164" s="31"/>
      <c r="O164" s="31"/>
      <c r="P164" s="31"/>
      <c r="Q164" s="31"/>
    </row>
    <row r="167" spans="1:17">
      <c r="A167" s="57" t="s">
        <v>94</v>
      </c>
      <c r="B167" s="57"/>
      <c r="C167" s="57"/>
      <c r="D167" s="57"/>
      <c r="E167" s="57"/>
      <c r="F167" s="57"/>
      <c r="G167" s="57"/>
      <c r="H167" s="57"/>
    </row>
    <row r="168" spans="1:17">
      <c r="B168" s="20"/>
      <c r="C168" s="20"/>
      <c r="D168" s="20"/>
      <c r="E168" s="20"/>
      <c r="F168" s="22"/>
      <c r="G168" s="22"/>
      <c r="H168" s="22"/>
    </row>
    <row r="169" spans="1:17">
      <c r="A169" s="56"/>
      <c r="B169" s="56" t="s">
        <v>98</v>
      </c>
      <c r="D169" s="55" t="s">
        <v>89</v>
      </c>
    </row>
    <row r="170" spans="1:17">
      <c r="B170" s="20"/>
      <c r="C170" s="20"/>
      <c r="D170" s="20"/>
      <c r="E170" s="20"/>
      <c r="F170" s="22"/>
      <c r="G170" s="22"/>
      <c r="H170" s="22"/>
    </row>
    <row r="171" spans="1:17">
      <c r="B171" s="17" t="s">
        <v>63</v>
      </c>
      <c r="C171" s="17"/>
      <c r="D171" s="17"/>
      <c r="E171" s="18"/>
      <c r="F171" s="19">
        <v>1</v>
      </c>
      <c r="G171" s="19">
        <v>2</v>
      </c>
      <c r="H171" s="19">
        <v>3</v>
      </c>
    </row>
    <row r="172" spans="1:17">
      <c r="B172" s="20" t="s">
        <v>59</v>
      </c>
      <c r="C172" s="20"/>
      <c r="D172" s="20"/>
      <c r="E172" s="20"/>
      <c r="F172" s="21">
        <v>45658</v>
      </c>
      <c r="G172" s="21">
        <f>F173+1</f>
        <v>46023</v>
      </c>
      <c r="H172" s="21">
        <f t="shared" ref="H172" si="32">G173+1</f>
        <v>46388</v>
      </c>
    </row>
    <row r="173" spans="1:17">
      <c r="B173" s="20" t="s">
        <v>60</v>
      </c>
      <c r="C173" s="20"/>
      <c r="D173" s="20"/>
      <c r="E173" s="20"/>
      <c r="F173" s="21">
        <f>EOMONTH(F172,12-1)</f>
        <v>46022</v>
      </c>
      <c r="G173" s="21">
        <f>EOMONTH(G172,12-1)</f>
        <v>46387</v>
      </c>
      <c r="H173" s="21">
        <f t="shared" ref="H173" si="33">EOMONTH(H172,12-1)</f>
        <v>46752</v>
      </c>
    </row>
    <row r="174" spans="1:17">
      <c r="B174" s="20"/>
      <c r="C174" s="20"/>
      <c r="D174" s="20"/>
      <c r="E174" s="20"/>
      <c r="F174" s="22"/>
      <c r="G174" s="22"/>
      <c r="H174" s="22"/>
    </row>
    <row r="175" spans="1:17">
      <c r="B175" s="23" t="s">
        <v>64</v>
      </c>
      <c r="D175" s="64">
        <f>SUM(F175:H175)</f>
        <v>0</v>
      </c>
      <c r="E175" s="65"/>
      <c r="F175" s="66"/>
      <c r="G175" s="66"/>
      <c r="H175" s="66"/>
    </row>
    <row r="176" spans="1:17">
      <c r="B176" s="23" t="s">
        <v>83</v>
      </c>
      <c r="D176" s="64">
        <f t="shared" ref="D176:D179" si="34">SUM(F176:H176)</f>
        <v>0</v>
      </c>
      <c r="E176" s="65"/>
      <c r="F176" s="66"/>
      <c r="G176" s="66"/>
      <c r="H176" s="66"/>
    </row>
    <row r="177" spans="2:8">
      <c r="B177" s="23" t="s">
        <v>77</v>
      </c>
      <c r="D177" s="64">
        <f t="shared" si="34"/>
        <v>0</v>
      </c>
      <c r="E177" s="65"/>
      <c r="F177" s="66"/>
      <c r="G177" s="66"/>
      <c r="H177" s="66"/>
    </row>
    <row r="178" spans="2:8">
      <c r="B178" s="23" t="s">
        <v>78</v>
      </c>
      <c r="D178" s="64">
        <f t="shared" si="34"/>
        <v>0</v>
      </c>
      <c r="E178" s="65"/>
      <c r="F178" s="66"/>
      <c r="G178" s="66"/>
      <c r="H178" s="66"/>
    </row>
    <row r="179" spans="2:8">
      <c r="B179" s="23" t="s">
        <v>79</v>
      </c>
      <c r="D179" s="64">
        <f t="shared" si="34"/>
        <v>0</v>
      </c>
      <c r="E179" s="65"/>
      <c r="F179" s="66"/>
      <c r="G179" s="66"/>
      <c r="H179" s="66"/>
    </row>
    <row r="180" spans="2:8">
      <c r="B180" s="23" t="s">
        <v>80</v>
      </c>
      <c r="D180" s="64">
        <f>SUM(F180:H180)</f>
        <v>0</v>
      </c>
      <c r="E180" s="65"/>
      <c r="F180" s="66"/>
      <c r="G180" s="66"/>
      <c r="H180" s="66"/>
    </row>
    <row r="181" spans="2:8">
      <c r="B181" s="27" t="s">
        <v>103</v>
      </c>
      <c r="D181" s="64">
        <f>SUM(F181:H181)</f>
        <v>0</v>
      </c>
      <c r="E181" s="65"/>
      <c r="F181" s="66"/>
      <c r="G181" s="66"/>
      <c r="H181" s="66"/>
    </row>
    <row r="182" spans="2:8">
      <c r="B182" s="27" t="s">
        <v>104</v>
      </c>
      <c r="D182" s="64">
        <f>SUM(F182:H182)</f>
        <v>0</v>
      </c>
      <c r="E182" s="65"/>
      <c r="F182" s="66"/>
      <c r="G182" s="66"/>
      <c r="H182" s="66"/>
    </row>
    <row r="183" spans="2:8">
      <c r="B183" s="24" t="s">
        <v>65</v>
      </c>
      <c r="C183" s="25"/>
      <c r="D183" s="67">
        <f>SUM(F183:H183)</f>
        <v>0</v>
      </c>
      <c r="E183" s="68"/>
      <c r="F183" s="69">
        <f t="shared" ref="F183:H183" si="35">SUM(F175:F182)</f>
        <v>0</v>
      </c>
      <c r="G183" s="69">
        <f t="shared" si="35"/>
        <v>0</v>
      </c>
      <c r="H183" s="69">
        <f t="shared" si="35"/>
        <v>0</v>
      </c>
    </row>
    <row r="184" spans="2:8">
      <c r="D184" s="70"/>
      <c r="E184" s="70"/>
      <c r="F184" s="70"/>
      <c r="G184" s="70"/>
      <c r="H184" s="70"/>
    </row>
    <row r="185" spans="2:8">
      <c r="B185" s="23" t="s">
        <v>66</v>
      </c>
      <c r="D185" s="64">
        <f>SUM(F185:H185)</f>
        <v>0</v>
      </c>
      <c r="E185" s="65"/>
      <c r="F185" s="66"/>
      <c r="G185" s="66"/>
      <c r="H185" s="66"/>
    </row>
    <row r="186" spans="2:8">
      <c r="B186" s="23" t="s">
        <v>67</v>
      </c>
      <c r="D186" s="64">
        <f>SUM(F186:H186)</f>
        <v>0</v>
      </c>
      <c r="E186" s="65"/>
      <c r="F186" s="66"/>
      <c r="G186" s="66"/>
      <c r="H186" s="66"/>
    </row>
    <row r="187" spans="2:8">
      <c r="B187" s="23" t="s">
        <v>68</v>
      </c>
      <c r="D187" s="64">
        <f t="shared" ref="D187:D191" si="36">SUM(F187:H187)</f>
        <v>0</v>
      </c>
      <c r="E187" s="65"/>
      <c r="F187" s="66"/>
      <c r="G187" s="66"/>
      <c r="H187" s="66"/>
    </row>
    <row r="188" spans="2:8">
      <c r="B188" s="23" t="s">
        <v>69</v>
      </c>
      <c r="D188" s="64">
        <f t="shared" si="36"/>
        <v>0</v>
      </c>
      <c r="E188" s="65"/>
      <c r="F188" s="66"/>
      <c r="G188" s="66"/>
      <c r="H188" s="66"/>
    </row>
    <row r="189" spans="2:8">
      <c r="B189" s="23" t="s">
        <v>72</v>
      </c>
      <c r="D189" s="64">
        <f t="shared" si="36"/>
        <v>0</v>
      </c>
      <c r="E189" s="65"/>
      <c r="F189" s="66"/>
      <c r="G189" s="66"/>
      <c r="H189" s="66"/>
    </row>
    <row r="190" spans="2:8">
      <c r="B190" s="23" t="s">
        <v>81</v>
      </c>
      <c r="D190" s="64">
        <f t="shared" si="36"/>
        <v>0</v>
      </c>
      <c r="E190" s="65"/>
      <c r="F190" s="66"/>
      <c r="G190" s="66"/>
      <c r="H190" s="66"/>
    </row>
    <row r="191" spans="2:8">
      <c r="B191" s="23" t="s">
        <v>82</v>
      </c>
      <c r="D191" s="64">
        <f t="shared" si="36"/>
        <v>0</v>
      </c>
      <c r="E191" s="65"/>
      <c r="F191" s="66"/>
      <c r="G191" s="66"/>
      <c r="H191" s="66"/>
    </row>
    <row r="192" spans="2:8">
      <c r="B192" s="23" t="s">
        <v>70</v>
      </c>
      <c r="D192" s="64">
        <f>SUM(F192:H192)</f>
        <v>0</v>
      </c>
      <c r="E192" s="65"/>
      <c r="F192" s="66"/>
      <c r="G192" s="66"/>
      <c r="H192" s="66"/>
    </row>
    <row r="193" spans="1:17">
      <c r="B193" s="27" t="s">
        <v>105</v>
      </c>
      <c r="D193" s="64">
        <f>SUM(F193:H193)</f>
        <v>0</v>
      </c>
      <c r="E193" s="65"/>
      <c r="F193" s="66"/>
      <c r="G193" s="66"/>
      <c r="H193" s="66"/>
    </row>
    <row r="194" spans="1:17">
      <c r="B194" s="27" t="s">
        <v>106</v>
      </c>
      <c r="D194" s="64">
        <f>SUM(F194:H194)</f>
        <v>0</v>
      </c>
      <c r="E194" s="65"/>
      <c r="F194" s="66"/>
      <c r="G194" s="66"/>
      <c r="H194" s="66"/>
    </row>
    <row r="195" spans="1:17">
      <c r="B195" s="24" t="s">
        <v>71</v>
      </c>
      <c r="C195" s="25"/>
      <c r="D195" s="67">
        <f>SUM(F195:H195)</f>
        <v>0</v>
      </c>
      <c r="E195" s="68"/>
      <c r="F195" s="69">
        <f t="shared" ref="F195:H195" si="37">SUM(F185:F194)</f>
        <v>0</v>
      </c>
      <c r="G195" s="69">
        <f t="shared" si="37"/>
        <v>0</v>
      </c>
      <c r="H195" s="69">
        <f t="shared" si="37"/>
        <v>0</v>
      </c>
    </row>
    <row r="196" spans="1:17">
      <c r="D196" s="70"/>
      <c r="E196" s="70"/>
      <c r="F196" s="70"/>
      <c r="G196" s="70"/>
      <c r="H196" s="70"/>
    </row>
    <row r="197" spans="1:17">
      <c r="B197" s="29" t="s">
        <v>73</v>
      </c>
      <c r="C197" s="29"/>
      <c r="D197" s="71">
        <f>SUM(F197:H197)</f>
        <v>0</v>
      </c>
      <c r="E197" s="72"/>
      <c r="F197" s="73">
        <f>F183-F195</f>
        <v>0</v>
      </c>
      <c r="G197" s="73">
        <f t="shared" ref="G197:H197" si="38">G183-G195</f>
        <v>0</v>
      </c>
      <c r="H197" s="73">
        <f t="shared" si="38"/>
        <v>0</v>
      </c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1:17">
      <c r="D198" s="70"/>
      <c r="E198" s="70"/>
      <c r="F198" s="70"/>
      <c r="G198" s="70"/>
      <c r="H198" s="70"/>
    </row>
    <row r="199" spans="1:17">
      <c r="B199" s="23" t="s">
        <v>74</v>
      </c>
      <c r="D199" s="64">
        <f>SUM(F199:H199)</f>
        <v>0</v>
      </c>
      <c r="E199" s="65"/>
      <c r="F199" s="66"/>
      <c r="G199" s="66"/>
      <c r="H199" s="66"/>
    </row>
    <row r="200" spans="1:17">
      <c r="D200" s="70"/>
      <c r="E200" s="70"/>
      <c r="F200" s="70"/>
      <c r="G200" s="70"/>
      <c r="H200" s="70"/>
    </row>
    <row r="201" spans="1:17">
      <c r="B201" s="29" t="s">
        <v>75</v>
      </c>
      <c r="C201" s="29"/>
      <c r="D201" s="71">
        <f>SUM(F201:H201)</f>
        <v>0</v>
      </c>
      <c r="E201" s="72"/>
      <c r="F201" s="73">
        <f>F197+F199</f>
        <v>0</v>
      </c>
      <c r="G201" s="73">
        <f>G197+G199</f>
        <v>0</v>
      </c>
      <c r="H201" s="73">
        <f>H197+H199</f>
        <v>0</v>
      </c>
      <c r="I201" s="31"/>
      <c r="J201" s="31"/>
      <c r="K201" s="31"/>
      <c r="L201" s="31"/>
      <c r="M201" s="31"/>
      <c r="N201" s="31"/>
      <c r="O201" s="31"/>
      <c r="P201" s="31"/>
      <c r="Q201" s="31"/>
    </row>
    <row r="203" spans="1:17" s="32" customFormat="1" ht="13">
      <c r="B203" s="33" t="s">
        <v>76</v>
      </c>
      <c r="C203" s="34"/>
      <c r="D203" s="35" t="e">
        <f>D201/D183</f>
        <v>#DIV/0!</v>
      </c>
      <c r="E203" s="30"/>
      <c r="F203" s="35" t="e">
        <f>F201/F183</f>
        <v>#DIV/0!</v>
      </c>
      <c r="G203" s="35" t="e">
        <f t="shared" ref="G203:H203" si="39">G201/G183</f>
        <v>#DIV/0!</v>
      </c>
      <c r="H203" s="35" t="e">
        <f t="shared" si="39"/>
        <v>#DIV/0!</v>
      </c>
      <c r="I203" s="31"/>
      <c r="J203" s="31"/>
      <c r="K203" s="31"/>
      <c r="L203" s="31"/>
      <c r="M203" s="31"/>
      <c r="N203" s="31"/>
      <c r="O203" s="31"/>
      <c r="P203" s="31"/>
      <c r="Q203" s="31"/>
    </row>
    <row r="206" spans="1:17">
      <c r="A206" s="57" t="s">
        <v>95</v>
      </c>
      <c r="B206" s="57"/>
      <c r="C206" s="57"/>
      <c r="D206" s="57"/>
      <c r="E206" s="57"/>
      <c r="F206" s="57"/>
      <c r="G206" s="57"/>
      <c r="H206" s="57"/>
    </row>
    <row r="207" spans="1:17">
      <c r="B207" s="20"/>
      <c r="C207" s="20"/>
      <c r="D207" s="20"/>
      <c r="E207" s="20"/>
      <c r="F207" s="22"/>
      <c r="G207" s="22"/>
      <c r="H207" s="22"/>
    </row>
    <row r="208" spans="1:17">
      <c r="A208" s="56"/>
      <c r="B208" s="56" t="s">
        <v>98</v>
      </c>
      <c r="D208" s="55" t="s">
        <v>89</v>
      </c>
    </row>
    <row r="209" spans="2:8">
      <c r="B209" s="20"/>
      <c r="C209" s="20"/>
      <c r="D209" s="20"/>
      <c r="E209" s="20"/>
      <c r="F209" s="22"/>
      <c r="G209" s="22"/>
      <c r="H209" s="22"/>
    </row>
    <row r="210" spans="2:8">
      <c r="B210" s="17" t="s">
        <v>63</v>
      </c>
      <c r="C210" s="17"/>
      <c r="D210" s="17"/>
      <c r="E210" s="18"/>
      <c r="F210" s="19">
        <v>1</v>
      </c>
      <c r="G210" s="19">
        <v>2</v>
      </c>
      <c r="H210" s="19">
        <v>3</v>
      </c>
    </row>
    <row r="211" spans="2:8">
      <c r="B211" s="20" t="s">
        <v>59</v>
      </c>
      <c r="C211" s="20"/>
      <c r="D211" s="20"/>
      <c r="E211" s="20"/>
      <c r="F211" s="21">
        <v>45658</v>
      </c>
      <c r="G211" s="21">
        <f>F212+1</f>
        <v>46023</v>
      </c>
      <c r="H211" s="21">
        <f t="shared" ref="H211" si="40">G212+1</f>
        <v>46388</v>
      </c>
    </row>
    <row r="212" spans="2:8">
      <c r="B212" s="20" t="s">
        <v>60</v>
      </c>
      <c r="C212" s="20"/>
      <c r="D212" s="20"/>
      <c r="E212" s="20"/>
      <c r="F212" s="21">
        <f>EOMONTH(F211,12-1)</f>
        <v>46022</v>
      </c>
      <c r="G212" s="21">
        <f>EOMONTH(G211,12-1)</f>
        <v>46387</v>
      </c>
      <c r="H212" s="21">
        <f t="shared" ref="H212" si="41">EOMONTH(H211,12-1)</f>
        <v>46752</v>
      </c>
    </row>
    <row r="213" spans="2:8">
      <c r="B213" s="20"/>
      <c r="C213" s="20"/>
      <c r="D213" s="20"/>
      <c r="E213" s="20"/>
      <c r="F213" s="22"/>
      <c r="G213" s="22"/>
      <c r="H213" s="22"/>
    </row>
    <row r="214" spans="2:8">
      <c r="B214" s="23" t="s">
        <v>64</v>
      </c>
      <c r="D214" s="64">
        <f>SUM(F214:H214)</f>
        <v>0</v>
      </c>
      <c r="E214" s="65"/>
      <c r="F214" s="66"/>
      <c r="G214" s="66"/>
      <c r="H214" s="66"/>
    </row>
    <row r="215" spans="2:8">
      <c r="B215" s="23" t="s">
        <v>83</v>
      </c>
      <c r="D215" s="64">
        <f t="shared" ref="D215:D218" si="42">SUM(F215:H215)</f>
        <v>0</v>
      </c>
      <c r="E215" s="65"/>
      <c r="F215" s="66"/>
      <c r="G215" s="66"/>
      <c r="H215" s="66"/>
    </row>
    <row r="216" spans="2:8">
      <c r="B216" s="23" t="s">
        <v>77</v>
      </c>
      <c r="D216" s="64">
        <f t="shared" si="42"/>
        <v>0</v>
      </c>
      <c r="E216" s="65"/>
      <c r="F216" s="66"/>
      <c r="G216" s="66"/>
      <c r="H216" s="66"/>
    </row>
    <row r="217" spans="2:8">
      <c r="B217" s="23" t="s">
        <v>78</v>
      </c>
      <c r="D217" s="64">
        <f t="shared" si="42"/>
        <v>0</v>
      </c>
      <c r="E217" s="65"/>
      <c r="F217" s="66"/>
      <c r="G217" s="66"/>
      <c r="H217" s="66"/>
    </row>
    <row r="218" spans="2:8">
      <c r="B218" s="23" t="s">
        <v>79</v>
      </c>
      <c r="D218" s="64">
        <f t="shared" si="42"/>
        <v>0</v>
      </c>
      <c r="E218" s="65"/>
      <c r="F218" s="66"/>
      <c r="G218" s="66"/>
      <c r="H218" s="66"/>
    </row>
    <row r="219" spans="2:8">
      <c r="B219" s="23" t="s">
        <v>80</v>
      </c>
      <c r="D219" s="64">
        <f>SUM(F219:H219)</f>
        <v>0</v>
      </c>
      <c r="E219" s="65"/>
      <c r="F219" s="66"/>
      <c r="G219" s="66"/>
      <c r="H219" s="66"/>
    </row>
    <row r="220" spans="2:8">
      <c r="B220" s="27" t="s">
        <v>103</v>
      </c>
      <c r="D220" s="64">
        <f>SUM(F220:H220)</f>
        <v>0</v>
      </c>
      <c r="E220" s="65"/>
      <c r="F220" s="66"/>
      <c r="G220" s="66"/>
      <c r="H220" s="66"/>
    </row>
    <row r="221" spans="2:8">
      <c r="B221" s="27" t="s">
        <v>104</v>
      </c>
      <c r="D221" s="64">
        <f>SUM(F221:H221)</f>
        <v>0</v>
      </c>
      <c r="E221" s="65"/>
      <c r="F221" s="66"/>
      <c r="G221" s="66"/>
      <c r="H221" s="66"/>
    </row>
    <row r="222" spans="2:8">
      <c r="B222" s="24" t="s">
        <v>65</v>
      </c>
      <c r="C222" s="25"/>
      <c r="D222" s="67">
        <f>SUM(F222:H222)</f>
        <v>0</v>
      </c>
      <c r="E222" s="68"/>
      <c r="F222" s="69">
        <f t="shared" ref="F222:H222" si="43">SUM(F214:F221)</f>
        <v>0</v>
      </c>
      <c r="G222" s="69">
        <f t="shared" si="43"/>
        <v>0</v>
      </c>
      <c r="H222" s="69">
        <f t="shared" si="43"/>
        <v>0</v>
      </c>
    </row>
    <row r="223" spans="2:8">
      <c r="D223" s="70"/>
      <c r="E223" s="70"/>
      <c r="F223" s="70"/>
      <c r="G223" s="70"/>
      <c r="H223" s="70"/>
    </row>
    <row r="224" spans="2:8">
      <c r="B224" s="23" t="s">
        <v>66</v>
      </c>
      <c r="D224" s="64">
        <f>SUM(F224:H224)</f>
        <v>0</v>
      </c>
      <c r="E224" s="65"/>
      <c r="F224" s="66"/>
      <c r="G224" s="66"/>
      <c r="H224" s="66"/>
    </row>
    <row r="225" spans="2:17">
      <c r="B225" s="23" t="s">
        <v>67</v>
      </c>
      <c r="D225" s="64">
        <f>SUM(F225:H225)</f>
        <v>0</v>
      </c>
      <c r="E225" s="65"/>
      <c r="F225" s="66"/>
      <c r="G225" s="66"/>
      <c r="H225" s="66"/>
    </row>
    <row r="226" spans="2:17">
      <c r="B226" s="23" t="s">
        <v>68</v>
      </c>
      <c r="D226" s="64">
        <f>SUM(F226:H226)</f>
        <v>0</v>
      </c>
      <c r="E226" s="65"/>
      <c r="F226" s="66"/>
      <c r="G226" s="66"/>
      <c r="H226" s="66"/>
    </row>
    <row r="227" spans="2:17">
      <c r="B227" s="23" t="s">
        <v>69</v>
      </c>
      <c r="D227" s="64">
        <f>SUM(F227:H227)</f>
        <v>0</v>
      </c>
      <c r="E227" s="65"/>
      <c r="F227" s="66"/>
      <c r="G227" s="66"/>
      <c r="H227" s="66"/>
    </row>
    <row r="228" spans="2:17">
      <c r="B228" s="23" t="s">
        <v>72</v>
      </c>
      <c r="D228" s="64">
        <f t="shared" ref="D228:D230" si="44">SUM(F228:H228)</f>
        <v>0</v>
      </c>
      <c r="E228" s="65"/>
      <c r="F228" s="66"/>
      <c r="G228" s="66"/>
      <c r="H228" s="66"/>
    </row>
    <row r="229" spans="2:17">
      <c r="B229" s="23" t="s">
        <v>81</v>
      </c>
      <c r="D229" s="64">
        <f t="shared" si="44"/>
        <v>0</v>
      </c>
      <c r="E229" s="65"/>
      <c r="F229" s="66"/>
      <c r="G229" s="66"/>
      <c r="H229" s="66"/>
    </row>
    <row r="230" spans="2:17">
      <c r="B230" s="23" t="s">
        <v>82</v>
      </c>
      <c r="D230" s="64">
        <f t="shared" si="44"/>
        <v>0</v>
      </c>
      <c r="E230" s="65"/>
      <c r="F230" s="66"/>
      <c r="G230" s="66"/>
      <c r="H230" s="66"/>
    </row>
    <row r="231" spans="2:17">
      <c r="B231" s="23" t="s">
        <v>70</v>
      </c>
      <c r="D231" s="64">
        <f>SUM(F231:H231)</f>
        <v>0</v>
      </c>
      <c r="E231" s="65"/>
      <c r="F231" s="66"/>
      <c r="G231" s="66"/>
      <c r="H231" s="66"/>
    </row>
    <row r="232" spans="2:17">
      <c r="B232" s="27" t="s">
        <v>105</v>
      </c>
      <c r="D232" s="64">
        <f>SUM(F232:H232)</f>
        <v>0</v>
      </c>
      <c r="E232" s="65"/>
      <c r="F232" s="66"/>
      <c r="G232" s="66"/>
      <c r="H232" s="66"/>
    </row>
    <row r="233" spans="2:17">
      <c r="B233" s="27" t="s">
        <v>106</v>
      </c>
      <c r="D233" s="64">
        <f>SUM(F233:H233)</f>
        <v>0</v>
      </c>
      <c r="E233" s="65"/>
      <c r="F233" s="66"/>
      <c r="G233" s="66"/>
      <c r="H233" s="66"/>
    </row>
    <row r="234" spans="2:17">
      <c r="B234" s="24" t="s">
        <v>71</v>
      </c>
      <c r="C234" s="25"/>
      <c r="D234" s="67">
        <f>SUM(F234:H234)</f>
        <v>0</v>
      </c>
      <c r="E234" s="68"/>
      <c r="F234" s="69">
        <f t="shared" ref="F234:H234" si="45">SUM(F224:F233)</f>
        <v>0</v>
      </c>
      <c r="G234" s="69">
        <f t="shared" si="45"/>
        <v>0</v>
      </c>
      <c r="H234" s="69">
        <f t="shared" si="45"/>
        <v>0</v>
      </c>
    </row>
    <row r="235" spans="2:17">
      <c r="D235" s="70"/>
      <c r="E235" s="70"/>
      <c r="F235" s="70"/>
      <c r="G235" s="70"/>
      <c r="H235" s="70"/>
    </row>
    <row r="236" spans="2:17">
      <c r="B236" s="29" t="s">
        <v>73</v>
      </c>
      <c r="C236" s="29"/>
      <c r="D236" s="71">
        <f>SUM(F236:H236)</f>
        <v>0</v>
      </c>
      <c r="E236" s="72"/>
      <c r="F236" s="73">
        <f>F222-F234</f>
        <v>0</v>
      </c>
      <c r="G236" s="73">
        <f t="shared" ref="G236:H236" si="46">G222-G234</f>
        <v>0</v>
      </c>
      <c r="H236" s="73">
        <f t="shared" si="46"/>
        <v>0</v>
      </c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2:17">
      <c r="D237" s="70"/>
      <c r="E237" s="70"/>
      <c r="F237" s="70"/>
      <c r="G237" s="70"/>
      <c r="H237" s="70"/>
    </row>
    <row r="238" spans="2:17">
      <c r="B238" s="23" t="s">
        <v>74</v>
      </c>
      <c r="D238" s="64">
        <f>SUM(F238:H238)</f>
        <v>0</v>
      </c>
      <c r="E238" s="65"/>
      <c r="F238" s="66"/>
      <c r="G238" s="66"/>
      <c r="H238" s="66"/>
    </row>
    <row r="239" spans="2:17">
      <c r="D239" s="70"/>
      <c r="E239" s="70"/>
      <c r="F239" s="70"/>
      <c r="G239" s="70"/>
      <c r="H239" s="70"/>
    </row>
    <row r="240" spans="2:17">
      <c r="B240" s="29" t="s">
        <v>75</v>
      </c>
      <c r="C240" s="29"/>
      <c r="D240" s="71">
        <f>SUM(F240:H240)</f>
        <v>0</v>
      </c>
      <c r="E240" s="72"/>
      <c r="F240" s="73">
        <f>F236+F238</f>
        <v>0</v>
      </c>
      <c r="G240" s="73">
        <f>G236+G238</f>
        <v>0</v>
      </c>
      <c r="H240" s="73">
        <f>H236+H238</f>
        <v>0</v>
      </c>
      <c r="I240" s="31"/>
      <c r="J240" s="31"/>
      <c r="K240" s="31"/>
      <c r="L240" s="31"/>
      <c r="M240" s="31"/>
      <c r="N240" s="31"/>
      <c r="O240" s="31"/>
      <c r="P240" s="31"/>
      <c r="Q240" s="31"/>
    </row>
    <row r="242" spans="2:17" s="32" customFormat="1" ht="13">
      <c r="B242" s="33" t="s">
        <v>76</v>
      </c>
      <c r="C242" s="34"/>
      <c r="D242" s="35" t="e">
        <f>D240/D222</f>
        <v>#DIV/0!</v>
      </c>
      <c r="E242" s="30"/>
      <c r="F242" s="35" t="e">
        <f>F240/F222</f>
        <v>#DIV/0!</v>
      </c>
      <c r="G242" s="35" t="e">
        <f t="shared" ref="G242:H242" si="47">G240/G222</f>
        <v>#DIV/0!</v>
      </c>
      <c r="H242" s="35" t="e">
        <f t="shared" si="47"/>
        <v>#DIV/0!</v>
      </c>
      <c r="I242" s="31"/>
      <c r="J242" s="31"/>
      <c r="K242" s="31"/>
      <c r="L242" s="31"/>
      <c r="M242" s="31"/>
      <c r="N242" s="31"/>
      <c r="O242" s="31"/>
      <c r="P242" s="31"/>
      <c r="Q242" s="3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2D1FDE-A82A-4629-B886-716B43A8A276}">
          <x14:formula1>
            <xm:f>'Liste déchetteries'!$A$1:$A$55</xm:f>
          </x14:formula1>
          <xm:sqref>D13 D52 D91 D130 D169 D208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2C14-5C6F-4C09-9BD6-016E9F74EB2E}">
  <dimension ref="A4:Q42"/>
  <sheetViews>
    <sheetView showGridLines="0" zoomScale="90" zoomScaleNormal="90" workbookViewId="0">
      <selection activeCell="F26" sqref="F26"/>
    </sheetView>
  </sheetViews>
  <sheetFormatPr baseColWidth="10" defaultColWidth="0" defaultRowHeight="14.5"/>
  <cols>
    <col min="1" max="1" width="8.7265625" customWidth="1"/>
    <col min="2" max="2" width="46.453125" bestFit="1" customWidth="1"/>
    <col min="3" max="3" width="6.453125" customWidth="1"/>
    <col min="4" max="4" width="19" customWidth="1"/>
    <col min="5" max="5" width="4.1796875" customWidth="1"/>
    <col min="6" max="8" width="14.453125" customWidth="1"/>
    <col min="9" max="9" width="10.453125" hidden="1" customWidth="1"/>
    <col min="10" max="16384" width="8.7265625" hidden="1"/>
  </cols>
  <sheetData>
    <row r="4" spans="2:8" ht="37" customHeight="1">
      <c r="C4" s="37"/>
      <c r="D4" s="38"/>
      <c r="E4" s="7" t="s">
        <v>96</v>
      </c>
      <c r="F4" s="38"/>
      <c r="G4" s="39"/>
    </row>
    <row r="7" spans="2:8">
      <c r="B7" s="26" t="s">
        <v>62</v>
      </c>
      <c r="C7" s="28">
        <f>'0. Index'!D13</f>
        <v>0</v>
      </c>
      <c r="D7" s="36"/>
    </row>
    <row r="9" spans="2:8">
      <c r="B9" s="20"/>
      <c r="C9" s="20"/>
      <c r="D9" s="20"/>
      <c r="E9" s="20"/>
      <c r="F9" s="22"/>
      <c r="G9" s="22"/>
      <c r="H9" s="22"/>
    </row>
    <row r="10" spans="2:8">
      <c r="B10" s="17" t="s">
        <v>63</v>
      </c>
      <c r="C10" s="17"/>
      <c r="D10" s="17"/>
      <c r="E10" s="18"/>
      <c r="F10" s="19">
        <v>1</v>
      </c>
      <c r="G10" s="19">
        <v>2</v>
      </c>
      <c r="H10" s="19">
        <v>3</v>
      </c>
    </row>
    <row r="11" spans="2:8">
      <c r="B11" s="20" t="s">
        <v>59</v>
      </c>
      <c r="C11" s="20"/>
      <c r="D11" s="20"/>
      <c r="E11" s="20"/>
      <c r="F11" s="21">
        <v>45658</v>
      </c>
      <c r="G11" s="21">
        <f>F12+1</f>
        <v>46023</v>
      </c>
      <c r="H11" s="21">
        <f t="shared" ref="H11" si="0">G12+1</f>
        <v>46388</v>
      </c>
    </row>
    <row r="12" spans="2:8">
      <c r="B12" s="20" t="s">
        <v>60</v>
      </c>
      <c r="C12" s="20"/>
      <c r="D12" s="20"/>
      <c r="E12" s="20"/>
      <c r="F12" s="21">
        <f>EOMONTH(F11,12-1)</f>
        <v>46022</v>
      </c>
      <c r="G12" s="21">
        <f>EOMONTH(G11,12-1)</f>
        <v>46387</v>
      </c>
      <c r="H12" s="21">
        <f t="shared" ref="H12" si="1">EOMONTH(H11,12-1)</f>
        <v>46752</v>
      </c>
    </row>
    <row r="13" spans="2:8">
      <c r="B13" s="20"/>
      <c r="C13" s="20"/>
      <c r="D13" s="20"/>
      <c r="E13" s="20"/>
      <c r="F13" s="22"/>
      <c r="G13" s="22"/>
      <c r="H13" s="22"/>
    </row>
    <row r="14" spans="2:8">
      <c r="B14" s="23" t="s">
        <v>64</v>
      </c>
      <c r="D14" s="64">
        <f>SUM(F14:H14)</f>
        <v>0</v>
      </c>
      <c r="E14" s="65"/>
      <c r="F14" s="74">
        <f>SUMIF('2. Budget prévisionnel'!$B:$B,$B14,'2. Budget prévisionnel'!F:F)</f>
        <v>0</v>
      </c>
      <c r="G14" s="74">
        <f>SUMIF('2. Budget prévisionnel'!$B:$B,$B14,'2. Budget prévisionnel'!G:G)</f>
        <v>0</v>
      </c>
      <c r="H14" s="74">
        <f>SUMIF('2. Budget prévisionnel'!$B:$B,$B14,'2. Budget prévisionnel'!H:H)</f>
        <v>0</v>
      </c>
    </row>
    <row r="15" spans="2:8">
      <c r="B15" s="23" t="s">
        <v>83</v>
      </c>
      <c r="D15" s="64">
        <f t="shared" ref="D15:D19" si="2">SUM(F15:H15)</f>
        <v>0</v>
      </c>
      <c r="E15" s="65"/>
      <c r="F15" s="74">
        <f>SUMIF('2. Budget prévisionnel'!$B:$B,$B15,'2. Budget prévisionnel'!F:F)</f>
        <v>0</v>
      </c>
      <c r="G15" s="74">
        <f>SUMIF('2. Budget prévisionnel'!$B:$B,$B15,'2. Budget prévisionnel'!G:G)</f>
        <v>0</v>
      </c>
      <c r="H15" s="74">
        <f>SUMIF('2. Budget prévisionnel'!$B:$B,$B15,'2. Budget prévisionnel'!H:H)</f>
        <v>0</v>
      </c>
    </row>
    <row r="16" spans="2:8">
      <c r="B16" s="23" t="s">
        <v>77</v>
      </c>
      <c r="D16" s="64">
        <f t="shared" si="2"/>
        <v>0</v>
      </c>
      <c r="E16" s="65"/>
      <c r="F16" s="74">
        <f>SUMIF('2. Budget prévisionnel'!$B:$B,$B16,'2. Budget prévisionnel'!F:F)</f>
        <v>0</v>
      </c>
      <c r="G16" s="74">
        <f>SUMIF('2. Budget prévisionnel'!$B:$B,$B16,'2. Budget prévisionnel'!G:G)</f>
        <v>0</v>
      </c>
      <c r="H16" s="74">
        <f>SUMIF('2. Budget prévisionnel'!$B:$B,$B16,'2. Budget prévisionnel'!H:H)</f>
        <v>0</v>
      </c>
    </row>
    <row r="17" spans="2:8">
      <c r="B17" s="23" t="s">
        <v>78</v>
      </c>
      <c r="D17" s="64">
        <f t="shared" si="2"/>
        <v>0</v>
      </c>
      <c r="E17" s="65"/>
      <c r="F17" s="74">
        <f>SUMIF('2. Budget prévisionnel'!$B:$B,$B17,'2. Budget prévisionnel'!F:F)</f>
        <v>0</v>
      </c>
      <c r="G17" s="74">
        <f>SUMIF('2. Budget prévisionnel'!$B:$B,$B17,'2. Budget prévisionnel'!G:G)</f>
        <v>0</v>
      </c>
      <c r="H17" s="74">
        <f>SUMIF('2. Budget prévisionnel'!$B:$B,$B17,'2. Budget prévisionnel'!H:H)</f>
        <v>0</v>
      </c>
    </row>
    <row r="18" spans="2:8">
      <c r="B18" s="23" t="s">
        <v>79</v>
      </c>
      <c r="D18" s="64">
        <f t="shared" si="2"/>
        <v>0</v>
      </c>
      <c r="E18" s="65"/>
      <c r="F18" s="74">
        <f>SUMIF('2. Budget prévisionnel'!$B:$B,$B18,'2. Budget prévisionnel'!F:F)</f>
        <v>0</v>
      </c>
      <c r="G18" s="74">
        <f>SUMIF('2. Budget prévisionnel'!$B:$B,$B18,'2. Budget prévisionnel'!G:G)</f>
        <v>0</v>
      </c>
      <c r="H18" s="74">
        <f>SUMIF('2. Budget prévisionnel'!$B:$B,$B18,'2. Budget prévisionnel'!H:H)</f>
        <v>0</v>
      </c>
    </row>
    <row r="19" spans="2:8">
      <c r="B19" s="23" t="s">
        <v>80</v>
      </c>
      <c r="D19" s="64">
        <f t="shared" si="2"/>
        <v>0</v>
      </c>
      <c r="E19" s="65"/>
      <c r="F19" s="74">
        <f>SUMIF('2. Budget prévisionnel'!$B:$B,$B19,'2. Budget prévisionnel'!F:F)</f>
        <v>0</v>
      </c>
      <c r="G19" s="74">
        <f>SUMIF('2. Budget prévisionnel'!$B:$B,$B19,'2. Budget prévisionnel'!G:G)</f>
        <v>0</v>
      </c>
      <c r="H19" s="74">
        <f>SUMIF('2. Budget prévisionnel'!$B:$B,$B19,'2. Budget prévisionnel'!H:H)</f>
        <v>0</v>
      </c>
    </row>
    <row r="20" spans="2:8">
      <c r="B20" s="27" t="s">
        <v>103</v>
      </c>
      <c r="D20" s="64">
        <f>SUM(F20:H20)</f>
        <v>0</v>
      </c>
      <c r="E20" s="65"/>
      <c r="F20" s="74">
        <f>SUMIF('2. Budget prévisionnel'!$B:$B,$B20,'2. Budget prévisionnel'!F:F)</f>
        <v>0</v>
      </c>
      <c r="G20" s="74">
        <f>SUMIF('2. Budget prévisionnel'!$B:$B,$B20,'2. Budget prévisionnel'!G:G)</f>
        <v>0</v>
      </c>
      <c r="H20" s="74">
        <f>SUMIF('2. Budget prévisionnel'!$B:$B,$B20,'2. Budget prévisionnel'!H:H)</f>
        <v>0</v>
      </c>
    </row>
    <row r="21" spans="2:8">
      <c r="B21" s="27" t="s">
        <v>104</v>
      </c>
      <c r="D21" s="64">
        <f>SUM(F21:H21)</f>
        <v>0</v>
      </c>
      <c r="E21" s="65"/>
      <c r="F21" s="74">
        <f>SUMIF('2. Budget prévisionnel'!$B:$B,$B21,'2. Budget prévisionnel'!F:F)</f>
        <v>0</v>
      </c>
      <c r="G21" s="74">
        <f>SUMIF('2. Budget prévisionnel'!$B:$B,$B21,'2. Budget prévisionnel'!G:G)</f>
        <v>0</v>
      </c>
      <c r="H21" s="74">
        <f>SUMIF('2. Budget prévisionnel'!$B:$B,$B21,'2. Budget prévisionnel'!H:H)</f>
        <v>0</v>
      </c>
    </row>
    <row r="22" spans="2:8">
      <c r="B22" s="24" t="s">
        <v>65</v>
      </c>
      <c r="C22" s="25"/>
      <c r="D22" s="67">
        <f>SUM(F22:H22)</f>
        <v>0</v>
      </c>
      <c r="E22" s="68"/>
      <c r="F22" s="69">
        <f t="shared" ref="F22:H22" si="3">SUM(F14:F21)</f>
        <v>0</v>
      </c>
      <c r="G22" s="69">
        <f t="shared" si="3"/>
        <v>0</v>
      </c>
      <c r="H22" s="69">
        <f t="shared" si="3"/>
        <v>0</v>
      </c>
    </row>
    <row r="23" spans="2:8">
      <c r="D23" s="70"/>
      <c r="E23" s="70"/>
      <c r="F23" s="70"/>
      <c r="G23" s="70"/>
      <c r="H23" s="70"/>
    </row>
    <row r="24" spans="2:8">
      <c r="B24" s="23" t="s">
        <v>66</v>
      </c>
      <c r="D24" s="64">
        <f>SUM(F24:H24)</f>
        <v>0</v>
      </c>
      <c r="E24" s="65"/>
      <c r="F24" s="74">
        <f>SUMIF('2. Budget prévisionnel'!$B:$B,$B24,'2. Budget prévisionnel'!F:F)</f>
        <v>0</v>
      </c>
      <c r="G24" s="74">
        <f>SUMIF('2. Budget prévisionnel'!$B:$B,$B24,'2. Budget prévisionnel'!G:G)</f>
        <v>0</v>
      </c>
      <c r="H24" s="74">
        <f>SUMIF('2. Budget prévisionnel'!$B:$B,$B24,'2. Budget prévisionnel'!H:H)</f>
        <v>0</v>
      </c>
    </row>
    <row r="25" spans="2:8">
      <c r="B25" s="23" t="s">
        <v>67</v>
      </c>
      <c r="D25" s="64">
        <f>SUM(F25:H25)</f>
        <v>0</v>
      </c>
      <c r="E25" s="65"/>
      <c r="F25" s="74">
        <f>SUMIF('2. Budget prévisionnel'!$B:$B,$B25,'2. Budget prévisionnel'!F:F)</f>
        <v>0</v>
      </c>
      <c r="G25" s="74">
        <f>SUMIF('2. Budget prévisionnel'!$B:$B,$B25,'2. Budget prévisionnel'!G:G)</f>
        <v>0</v>
      </c>
      <c r="H25" s="74">
        <f>SUMIF('2. Budget prévisionnel'!$B:$B,$B25,'2. Budget prévisionnel'!H:H)</f>
        <v>0</v>
      </c>
    </row>
    <row r="26" spans="2:8">
      <c r="B26" s="23" t="s">
        <v>68</v>
      </c>
      <c r="D26" s="64">
        <f>SUM(F26:H26)</f>
        <v>0</v>
      </c>
      <c r="E26" s="65"/>
      <c r="F26" s="74">
        <f>SUMIF('2. Budget prévisionnel'!$B:$B,$B26,'2. Budget prévisionnel'!F:F)</f>
        <v>0</v>
      </c>
      <c r="G26" s="74">
        <f>SUMIF('2. Budget prévisionnel'!$B:$B,$B26,'2. Budget prévisionnel'!G:G)</f>
        <v>0</v>
      </c>
      <c r="H26" s="74">
        <f>SUMIF('2. Budget prévisionnel'!$B:$B,$B26,'2. Budget prévisionnel'!H:H)</f>
        <v>0</v>
      </c>
    </row>
    <row r="27" spans="2:8">
      <c r="B27" s="23" t="s">
        <v>69</v>
      </c>
      <c r="D27" s="64">
        <f>SUM(F27:H27)</f>
        <v>0</v>
      </c>
      <c r="E27" s="65"/>
      <c r="F27" s="74">
        <f>SUMIF('2. Budget prévisionnel'!$B:$B,$B27,'2. Budget prévisionnel'!F:F)</f>
        <v>0</v>
      </c>
      <c r="G27" s="74">
        <f>SUMIF('2. Budget prévisionnel'!$B:$B,$B27,'2. Budget prévisionnel'!G:G)</f>
        <v>0</v>
      </c>
      <c r="H27" s="74">
        <f>SUMIF('2. Budget prévisionnel'!$B:$B,$B27,'2. Budget prévisionnel'!H:H)</f>
        <v>0</v>
      </c>
    </row>
    <row r="28" spans="2:8">
      <c r="B28" s="23" t="s">
        <v>72</v>
      </c>
      <c r="D28" s="64">
        <f t="shared" ref="D28:D31" si="4">SUM(F28:H28)</f>
        <v>0</v>
      </c>
      <c r="E28" s="65"/>
      <c r="F28" s="74">
        <f>SUMIF('2. Budget prévisionnel'!$B:$B,$B28,'2. Budget prévisionnel'!F:F)</f>
        <v>0</v>
      </c>
      <c r="G28" s="74">
        <f>SUMIF('2. Budget prévisionnel'!$B:$B,$B28,'2. Budget prévisionnel'!G:G)</f>
        <v>0</v>
      </c>
      <c r="H28" s="74">
        <f>SUMIF('2. Budget prévisionnel'!$B:$B,$B28,'2. Budget prévisionnel'!H:H)</f>
        <v>0</v>
      </c>
    </row>
    <row r="29" spans="2:8">
      <c r="B29" s="23" t="s">
        <v>81</v>
      </c>
      <c r="D29" s="64">
        <f t="shared" si="4"/>
        <v>0</v>
      </c>
      <c r="E29" s="65"/>
      <c r="F29" s="74">
        <f>SUMIF('2. Budget prévisionnel'!$B:$B,$B29,'2. Budget prévisionnel'!F:F)</f>
        <v>0</v>
      </c>
      <c r="G29" s="74">
        <f>SUMIF('2. Budget prévisionnel'!$B:$B,$B29,'2. Budget prévisionnel'!G:G)</f>
        <v>0</v>
      </c>
      <c r="H29" s="74">
        <f>SUMIF('2. Budget prévisionnel'!$B:$B,$B29,'2. Budget prévisionnel'!H:H)</f>
        <v>0</v>
      </c>
    </row>
    <row r="30" spans="2:8">
      <c r="B30" s="23" t="s">
        <v>82</v>
      </c>
      <c r="D30" s="64">
        <f t="shared" si="4"/>
        <v>0</v>
      </c>
      <c r="E30" s="65"/>
      <c r="F30" s="74">
        <f>SUMIF('2. Budget prévisionnel'!$B:$B,$B30,'2. Budget prévisionnel'!F:F)</f>
        <v>0</v>
      </c>
      <c r="G30" s="74">
        <f>SUMIF('2. Budget prévisionnel'!$B:$B,$B30,'2. Budget prévisionnel'!G:G)</f>
        <v>0</v>
      </c>
      <c r="H30" s="74">
        <f>SUMIF('2. Budget prévisionnel'!$B:$B,$B30,'2. Budget prévisionnel'!H:H)</f>
        <v>0</v>
      </c>
    </row>
    <row r="31" spans="2:8">
      <c r="B31" s="23" t="s">
        <v>70</v>
      </c>
      <c r="D31" s="64">
        <f t="shared" si="4"/>
        <v>0</v>
      </c>
      <c r="E31" s="65"/>
      <c r="F31" s="74">
        <f>SUMIF('2. Budget prévisionnel'!$B:$B,$B31,'2. Budget prévisionnel'!F:F)</f>
        <v>0</v>
      </c>
      <c r="G31" s="74">
        <f>SUMIF('2. Budget prévisionnel'!$B:$B,$B31,'2. Budget prévisionnel'!G:G)</f>
        <v>0</v>
      </c>
      <c r="H31" s="74">
        <f>SUMIF('2. Budget prévisionnel'!$B:$B,$B31,'2. Budget prévisionnel'!H:H)</f>
        <v>0</v>
      </c>
    </row>
    <row r="32" spans="2:8">
      <c r="B32" s="27" t="s">
        <v>105</v>
      </c>
      <c r="D32" s="64">
        <f>SUM(F32:H32)</f>
        <v>0</v>
      </c>
      <c r="E32" s="65"/>
      <c r="F32" s="74">
        <f>SUMIF('2. Budget prévisionnel'!$B:$B,$B32,'2. Budget prévisionnel'!F:F)</f>
        <v>0</v>
      </c>
      <c r="G32" s="74">
        <f>SUMIF('2. Budget prévisionnel'!$B:$B,$B32,'2. Budget prévisionnel'!G:G)</f>
        <v>0</v>
      </c>
      <c r="H32" s="74">
        <f>SUMIF('2. Budget prévisionnel'!$B:$B,$B32,'2. Budget prévisionnel'!H:H)</f>
        <v>0</v>
      </c>
    </row>
    <row r="33" spans="2:17">
      <c r="B33" s="27" t="s">
        <v>106</v>
      </c>
      <c r="D33" s="64">
        <f>SUM(F33:H33)</f>
        <v>0</v>
      </c>
      <c r="E33" s="65"/>
      <c r="F33" s="74">
        <f>SUMIF('2. Budget prévisionnel'!$B:$B,$B33,'2. Budget prévisionnel'!F:F)</f>
        <v>0</v>
      </c>
      <c r="G33" s="74">
        <f>SUMIF('2. Budget prévisionnel'!$B:$B,$B33,'2. Budget prévisionnel'!G:G)</f>
        <v>0</v>
      </c>
      <c r="H33" s="74">
        <f>SUMIF('2. Budget prévisionnel'!$B:$B,$B33,'2. Budget prévisionnel'!H:H)</f>
        <v>0</v>
      </c>
    </row>
    <row r="34" spans="2:17">
      <c r="B34" s="24" t="s">
        <v>71</v>
      </c>
      <c r="C34" s="25"/>
      <c r="D34" s="67">
        <f>SUM(F34:H34)</f>
        <v>0</v>
      </c>
      <c r="E34" s="68"/>
      <c r="F34" s="69">
        <f t="shared" ref="F34:H34" si="5">SUM(F24:F33)</f>
        <v>0</v>
      </c>
      <c r="G34" s="69">
        <f t="shared" si="5"/>
        <v>0</v>
      </c>
      <c r="H34" s="69">
        <f t="shared" si="5"/>
        <v>0</v>
      </c>
    </row>
    <row r="35" spans="2:17">
      <c r="D35" s="70"/>
      <c r="E35" s="70"/>
      <c r="F35" s="70"/>
      <c r="G35" s="70"/>
      <c r="H35" s="70"/>
    </row>
    <row r="36" spans="2:17">
      <c r="B36" s="29" t="s">
        <v>73</v>
      </c>
      <c r="C36" s="29"/>
      <c r="D36" s="71">
        <f>SUM(F36:H36)</f>
        <v>0</v>
      </c>
      <c r="E36" s="72"/>
      <c r="F36" s="73">
        <f>F22-F34</f>
        <v>0</v>
      </c>
      <c r="G36" s="73">
        <f t="shared" ref="G36:H36" si="6">G22-G34</f>
        <v>0</v>
      </c>
      <c r="H36" s="73">
        <f t="shared" si="6"/>
        <v>0</v>
      </c>
      <c r="I36" s="31"/>
      <c r="J36" s="31"/>
      <c r="K36" s="31"/>
      <c r="L36" s="31"/>
      <c r="M36" s="31"/>
      <c r="N36" s="31"/>
      <c r="O36" s="31"/>
      <c r="P36" s="31"/>
      <c r="Q36" s="31"/>
    </row>
    <row r="37" spans="2:17">
      <c r="D37" s="70"/>
      <c r="E37" s="70"/>
      <c r="F37" s="70"/>
      <c r="G37" s="70"/>
      <c r="H37" s="70"/>
    </row>
    <row r="38" spans="2:17">
      <c r="B38" s="23" t="s">
        <v>74</v>
      </c>
      <c r="D38" s="64">
        <f>SUM(F38:H38)</f>
        <v>0</v>
      </c>
      <c r="E38" s="65"/>
      <c r="F38" s="74">
        <f>SUMIF('2. Budget prévisionnel'!$B:$B,$B38,'2. Budget prévisionnel'!F:F)</f>
        <v>0</v>
      </c>
      <c r="G38" s="74">
        <f>SUMIF('2. Budget prévisionnel'!$B:$B,$B38,'2. Budget prévisionnel'!G:G)</f>
        <v>0</v>
      </c>
      <c r="H38" s="74">
        <f>SUMIF('2. Budget prévisionnel'!$B:$B,$B38,'2. Budget prévisionnel'!H:H)</f>
        <v>0</v>
      </c>
    </row>
    <row r="39" spans="2:17">
      <c r="D39" s="70"/>
      <c r="E39" s="70"/>
      <c r="F39" s="70"/>
      <c r="G39" s="70"/>
      <c r="H39" s="70"/>
    </row>
    <row r="40" spans="2:17">
      <c r="B40" s="29" t="s">
        <v>75</v>
      </c>
      <c r="C40" s="29"/>
      <c r="D40" s="71">
        <f>SUM(F40:H40)</f>
        <v>0</v>
      </c>
      <c r="E40" s="72"/>
      <c r="F40" s="73">
        <f>F36+F38</f>
        <v>0</v>
      </c>
      <c r="G40" s="73">
        <f>G36+G38</f>
        <v>0</v>
      </c>
      <c r="H40" s="73">
        <f>H36+H38</f>
        <v>0</v>
      </c>
      <c r="I40" s="31"/>
      <c r="J40" s="31"/>
      <c r="K40" s="31"/>
      <c r="L40" s="31"/>
      <c r="M40" s="31"/>
      <c r="N40" s="31"/>
      <c r="O40" s="31"/>
      <c r="P40" s="31"/>
      <c r="Q40" s="31"/>
    </row>
    <row r="42" spans="2:17" s="32" customFormat="1" ht="13">
      <c r="B42" s="33" t="s">
        <v>76</v>
      </c>
      <c r="C42" s="34"/>
      <c r="D42" s="35" t="e">
        <f>D40/D22</f>
        <v>#DIV/0!</v>
      </c>
      <c r="E42" s="30"/>
      <c r="F42" s="35" t="e">
        <f>F40/F22</f>
        <v>#DIV/0!</v>
      </c>
      <c r="G42" s="35" t="e">
        <f t="shared" ref="G42:H42" si="7">G40/G22</f>
        <v>#DIV/0!</v>
      </c>
      <c r="H42" s="35" t="e">
        <f t="shared" si="7"/>
        <v>#DIV/0!</v>
      </c>
      <c r="I42" s="31"/>
      <c r="J42" s="31"/>
      <c r="K42" s="31"/>
      <c r="L42" s="31"/>
      <c r="M42" s="31"/>
      <c r="N42" s="31"/>
      <c r="O42" s="31"/>
      <c r="P42" s="31"/>
      <c r="Q42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4D4B-5737-456D-801E-5A24B40F5E68}">
  <dimension ref="A1:A55"/>
  <sheetViews>
    <sheetView topLeftCell="A29" zoomScale="70" zoomScaleNormal="70" workbookViewId="0"/>
  </sheetViews>
  <sheetFormatPr baseColWidth="10" defaultColWidth="9.1796875" defaultRowHeight="14.5"/>
  <cols>
    <col min="1" max="1" width="37.7265625" bestFit="1" customWidth="1"/>
  </cols>
  <sheetData>
    <row r="1" spans="1:1">
      <c r="A1" s="41" t="s">
        <v>89</v>
      </c>
    </row>
    <row r="2" spans="1:1" ht="18.5">
      <c r="A2" s="1" t="s">
        <v>0</v>
      </c>
    </row>
    <row r="3" spans="1:1" ht="18.5">
      <c r="A3" s="2" t="s">
        <v>1</v>
      </c>
    </row>
    <row r="4" spans="1:1" ht="18.5">
      <c r="A4" s="2" t="s">
        <v>2</v>
      </c>
    </row>
    <row r="5" spans="1:1" ht="18.5">
      <c r="A5" s="3" t="s">
        <v>3</v>
      </c>
    </row>
    <row r="6" spans="1:1" ht="18.5">
      <c r="A6" s="2" t="s">
        <v>4</v>
      </c>
    </row>
    <row r="7" spans="1:1" ht="18.5">
      <c r="A7" s="2" t="s">
        <v>5</v>
      </c>
    </row>
    <row r="8" spans="1:1" ht="18.5">
      <c r="A8" s="2" t="s">
        <v>6</v>
      </c>
    </row>
    <row r="9" spans="1:1" ht="18.5">
      <c r="A9" s="2" t="s">
        <v>7</v>
      </c>
    </row>
    <row r="10" spans="1:1" ht="18.5">
      <c r="A10" s="2" t="s">
        <v>8</v>
      </c>
    </row>
    <row r="11" spans="1:1" ht="18.5">
      <c r="A11" s="3" t="s">
        <v>9</v>
      </c>
    </row>
    <row r="12" spans="1:1" ht="18.5">
      <c r="A12" s="2" t="s">
        <v>10</v>
      </c>
    </row>
    <row r="13" spans="1:1" ht="18.5">
      <c r="A13" s="3" t="s">
        <v>11</v>
      </c>
    </row>
    <row r="14" spans="1:1" ht="18.5">
      <c r="A14" s="2" t="s">
        <v>12</v>
      </c>
    </row>
    <row r="15" spans="1:1" ht="18.5">
      <c r="A15" s="2" t="s">
        <v>13</v>
      </c>
    </row>
    <row r="16" spans="1:1" ht="18.5">
      <c r="A16" s="2" t="s">
        <v>14</v>
      </c>
    </row>
    <row r="17" spans="1:1" ht="18.5">
      <c r="A17" s="2" t="s">
        <v>15</v>
      </c>
    </row>
    <row r="18" spans="1:1" ht="18.5">
      <c r="A18" s="4" t="s">
        <v>16</v>
      </c>
    </row>
    <row r="19" spans="1:1" ht="18.5">
      <c r="A19" s="2" t="s">
        <v>17</v>
      </c>
    </row>
    <row r="20" spans="1:1" ht="18.5">
      <c r="A20" s="3" t="s">
        <v>18</v>
      </c>
    </row>
    <row r="21" spans="1:1" ht="18.5">
      <c r="A21" s="3" t="s">
        <v>19</v>
      </c>
    </row>
    <row r="22" spans="1:1" ht="18.5">
      <c r="A22" s="2" t="s">
        <v>20</v>
      </c>
    </row>
    <row r="23" spans="1:1" ht="18.5">
      <c r="A23" s="3" t="s">
        <v>21</v>
      </c>
    </row>
    <row r="24" spans="1:1" ht="18.5">
      <c r="A24" s="2" t="s">
        <v>22</v>
      </c>
    </row>
    <row r="25" spans="1:1" ht="18.5">
      <c r="A25" s="2" t="s">
        <v>23</v>
      </c>
    </row>
    <row r="26" spans="1:1" ht="18.5">
      <c r="A26" s="2" t="s">
        <v>24</v>
      </c>
    </row>
    <row r="27" spans="1:1" ht="18.5">
      <c r="A27" s="2" t="s">
        <v>25</v>
      </c>
    </row>
    <row r="28" spans="1:1" ht="18.5">
      <c r="A28" s="2" t="s">
        <v>26</v>
      </c>
    </row>
    <row r="29" spans="1:1" ht="18.5">
      <c r="A29" s="2" t="s">
        <v>27</v>
      </c>
    </row>
    <row r="30" spans="1:1" ht="18.5">
      <c r="A30" s="2" t="s">
        <v>28</v>
      </c>
    </row>
    <row r="31" spans="1:1" ht="18.5">
      <c r="A31" s="2" t="s">
        <v>29</v>
      </c>
    </row>
    <row r="32" spans="1:1" ht="18.5">
      <c r="A32" s="2" t="s">
        <v>30</v>
      </c>
    </row>
    <row r="33" spans="1:1" ht="18.5">
      <c r="A33" s="2" t="s">
        <v>31</v>
      </c>
    </row>
    <row r="34" spans="1:1" ht="18.5">
      <c r="A34" s="3" t="s">
        <v>32</v>
      </c>
    </row>
    <row r="35" spans="1:1" ht="18.5">
      <c r="A35" s="3" t="s">
        <v>33</v>
      </c>
    </row>
    <row r="36" spans="1:1" ht="18.5">
      <c r="A36" s="2" t="s">
        <v>34</v>
      </c>
    </row>
    <row r="37" spans="1:1" ht="18.5">
      <c r="A37" s="3" t="s">
        <v>35</v>
      </c>
    </row>
    <row r="38" spans="1:1" ht="18.5">
      <c r="A38" s="4" t="s">
        <v>36</v>
      </c>
    </row>
    <row r="39" spans="1:1" ht="18.5">
      <c r="A39" s="2" t="s">
        <v>37</v>
      </c>
    </row>
    <row r="40" spans="1:1" ht="18.5">
      <c r="A40" s="2" t="s">
        <v>38</v>
      </c>
    </row>
    <row r="41" spans="1:1" ht="18.5">
      <c r="A41" s="3" t="s">
        <v>39</v>
      </c>
    </row>
    <row r="42" spans="1:1" ht="18.5">
      <c r="A42" s="2" t="s">
        <v>40</v>
      </c>
    </row>
    <row r="43" spans="1:1" ht="18.5">
      <c r="A43" s="3" t="s">
        <v>41</v>
      </c>
    </row>
    <row r="44" spans="1:1" ht="18.5">
      <c r="A44" s="2" t="s">
        <v>42</v>
      </c>
    </row>
    <row r="45" spans="1:1" ht="18.5">
      <c r="A45" s="3" t="s">
        <v>43</v>
      </c>
    </row>
    <row r="46" spans="1:1" ht="18.5">
      <c r="A46" s="5" t="s">
        <v>44</v>
      </c>
    </row>
    <row r="47" spans="1:1" ht="18.5">
      <c r="A47" s="2" t="s">
        <v>45</v>
      </c>
    </row>
    <row r="48" spans="1:1" ht="18.5">
      <c r="A48" s="3" t="s">
        <v>46</v>
      </c>
    </row>
    <row r="49" spans="1:1" ht="18.5">
      <c r="A49" s="2" t="s">
        <v>47</v>
      </c>
    </row>
    <row r="50" spans="1:1" ht="18.5">
      <c r="A50" s="4" t="s">
        <v>48</v>
      </c>
    </row>
    <row r="51" spans="1:1" ht="18.5">
      <c r="A51" s="4" t="s">
        <v>49</v>
      </c>
    </row>
    <row r="52" spans="1:1" ht="18.5">
      <c r="A52" s="2" t="s">
        <v>50</v>
      </c>
    </row>
    <row r="53" spans="1:1" ht="18.5">
      <c r="A53" s="3" t="s">
        <v>51</v>
      </c>
    </row>
    <row r="54" spans="1:1" ht="18.5">
      <c r="A54" s="5" t="s">
        <v>52</v>
      </c>
    </row>
    <row r="55" spans="1:1" ht="19" thickBot="1">
      <c r="A55" s="6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44fa2e-e973-462b-8892-62e780cdd3b7">
      <Terms xmlns="http://schemas.microsoft.com/office/infopath/2007/PartnerControls"/>
    </lcf76f155ced4ddcb4097134ff3c332f>
    <TaxCatchAll xmlns="8500b08e-ed08-41b2-9ca4-e8f211535e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65313465998499F2C67788A8F5215" ma:contentTypeVersion="16" ma:contentTypeDescription="Crée un document." ma:contentTypeScope="" ma:versionID="e942247dede1cbad37d7cb35641df95e">
  <xsd:schema xmlns:xsd="http://www.w3.org/2001/XMLSchema" xmlns:xs="http://www.w3.org/2001/XMLSchema" xmlns:p="http://schemas.microsoft.com/office/2006/metadata/properties" xmlns:ns2="7a44fa2e-e973-462b-8892-62e780cdd3b7" xmlns:ns3="8500b08e-ed08-41b2-9ca4-e8f211535e84" targetNamespace="http://schemas.microsoft.com/office/2006/metadata/properties" ma:root="true" ma:fieldsID="36b9fe52250bbe4ca9c694bb2622ce40" ns2:_="" ns3:_="">
    <xsd:import namespace="7a44fa2e-e973-462b-8892-62e780cdd3b7"/>
    <xsd:import namespace="8500b08e-ed08-41b2-9ca4-e8f211535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4fa2e-e973-462b-8892-62e780cdd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b08e-ed08-41b2-9ca4-e8f211535e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cb9ed5a-f2ce-4b38-8a8c-01b2f7de2e4a}" ma:internalName="TaxCatchAll" ma:showField="CatchAllData" ma:web="8500b08e-ed08-41b2-9ca4-e8f211535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F77E-0529-44C8-A0D9-C9C769FAB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537DE-D48C-475F-B899-2635D9F5D87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269db68a-2a20-4745-b599-b058d16d1873"/>
    <ds:schemaRef ds:uri="http://schemas.microsoft.com/office/infopath/2007/PartnerControls"/>
    <ds:schemaRef ds:uri="http://schemas.openxmlformats.org/package/2006/metadata/core-properties"/>
    <ds:schemaRef ds:uri="3f537b69-909f-4fce-8c6c-fc7e011a84c8"/>
    <ds:schemaRef ds:uri="7a44fa2e-e973-462b-8892-62e780cdd3b7"/>
    <ds:schemaRef ds:uri="8500b08e-ed08-41b2-9ca4-e8f211535e84"/>
  </ds:schemaRefs>
</ds:datastoreItem>
</file>

<file path=customXml/itemProps3.xml><?xml version="1.0" encoding="utf-8"?>
<ds:datastoreItem xmlns:ds="http://schemas.openxmlformats.org/officeDocument/2006/customXml" ds:itemID="{4321FBDB-C3C9-4895-A8AD-372D73870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4fa2e-e973-462b-8892-62e780cdd3b7"/>
    <ds:schemaRef ds:uri="8500b08e-ed08-41b2-9ca4-e8f211535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0. Index</vt:lpstr>
      <vt:lpstr>1. Indicateurs d'activité</vt:lpstr>
      <vt:lpstr>2. Budget prévisionnel</vt:lpstr>
      <vt:lpstr>3. Budget consolidé</vt:lpstr>
      <vt:lpstr>Liste déchetteries</vt:lpstr>
    </vt:vector>
  </TitlesOfParts>
  <Manager/>
  <Company>Metropole Aix Marseille Provence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MAIMBOURG Valerie</dc:creator>
  <cp:keywords/>
  <dc:description/>
  <cp:lastModifiedBy>GRIMAUX Stephane</cp:lastModifiedBy>
  <cp:revision/>
  <dcterms:created xsi:type="dcterms:W3CDTF">2024-01-12T12:58:29Z</dcterms:created>
  <dcterms:modified xsi:type="dcterms:W3CDTF">2024-05-21T14:17:22Z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0x0101007DB65313465998499F2C67788A8F5215</vt:lpwstr>
  </property>
  <property fmtid="{D5CDD505-2E9C-101B-9397-08002B2CF9AE}" pid="3" name="MediaServiceImageTags">
    <vt:lpwstr/>
  </property>
</Properties>
</file>