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ople.ey.com/personal/alexandre_desnues_fr_ey_com/Documents/Documents/Job/89. AMP/1. SIEG dechetterie/v2/"/>
    </mc:Choice>
  </mc:AlternateContent>
  <xr:revisionPtr revIDLastSave="33" documentId="8_{1DC8E649-D08D-44AE-AACE-31F466636F5A}" xr6:coauthVersionLast="47" xr6:coauthVersionMax="47" xr10:uidLastSave="{D26969FD-B5E6-401F-BCD8-92FBB3D8E252}"/>
  <bookViews>
    <workbookView xWindow="-110" yWindow="-110" windowWidth="19420" windowHeight="11280" xr2:uid="{D5C1480F-0491-4A9B-86BE-077FCD08E308}"/>
  </bookViews>
  <sheets>
    <sheet name="0. Index" sheetId="3" r:id="rId1"/>
    <sheet name="1. Indicateurs d'activité" sheetId="5" r:id="rId2"/>
    <sheet name="2. Budget prévisionnel" sheetId="4" r:id="rId3"/>
    <sheet name="Liste déchetterie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4" l="1"/>
  <c r="D33" i="4"/>
  <c r="D32" i="4"/>
  <c r="D21" i="4"/>
  <c r="D20" i="4"/>
  <c r="D19" i="4"/>
  <c r="D18" i="4"/>
  <c r="C7" i="5"/>
  <c r="D22" i="4"/>
  <c r="D41" i="4"/>
  <c r="D31" i="4"/>
  <c r="D34" i="4"/>
  <c r="D30" i="4"/>
  <c r="D29" i="4"/>
  <c r="D28" i="4"/>
  <c r="H37" i="4"/>
  <c r="G37" i="4"/>
  <c r="F37" i="4"/>
  <c r="D36" i="4"/>
  <c r="D35" i="4"/>
  <c r="D27" i="4"/>
  <c r="C9" i="4"/>
  <c r="H25" i="4"/>
  <c r="G25" i="4"/>
  <c r="F25" i="4"/>
  <c r="D24" i="4"/>
  <c r="D23" i="4"/>
  <c r="D17" i="4"/>
  <c r="F15" i="4"/>
  <c r="G14" i="4" s="1"/>
  <c r="G15" i="4" s="1"/>
  <c r="H14" i="4" s="1"/>
  <c r="H15" i="4" s="1"/>
  <c r="F39" i="4" l="1"/>
  <c r="H39" i="4"/>
  <c r="H45" i="4" s="1"/>
  <c r="G39" i="4"/>
  <c r="D37" i="4"/>
  <c r="D25" i="4"/>
  <c r="G43" i="4" l="1"/>
  <c r="G45" i="4" s="1"/>
  <c r="F43" i="4"/>
  <c r="F45" i="4" s="1"/>
  <c r="D39" i="4"/>
  <c r="D43" i="4" l="1"/>
  <c r="D45" i="4" s="1"/>
</calcChain>
</file>

<file path=xl/sharedStrings.xml><?xml version="1.0" encoding="utf-8"?>
<sst xmlns="http://schemas.openxmlformats.org/spreadsheetml/2006/main" count="102" uniqueCount="93">
  <si>
    <t>Aix-en-Provence</t>
  </si>
  <si>
    <t>Aubagne</t>
  </si>
  <si>
    <t>Auriol</t>
  </si>
  <si>
    <t>Bouc-Bel-Air</t>
  </si>
  <si>
    <t>Carry-le-Rouet</t>
  </si>
  <si>
    <t>Cassis</t>
  </si>
  <si>
    <t>Châteauneuf-les-Martigues</t>
  </si>
  <si>
    <t>Cuges-les-Pins</t>
  </si>
  <si>
    <t>EcoMobile</t>
  </si>
  <si>
    <t>Eguilles</t>
  </si>
  <si>
    <t>Ensues-la-Redonne</t>
  </si>
  <si>
    <t>Gardanne</t>
  </si>
  <si>
    <t>Gémenos</t>
  </si>
  <si>
    <t>Gignac-la-Nerthe</t>
  </si>
  <si>
    <t>La Ciotat</t>
  </si>
  <si>
    <t>La Fare-les-Oliviers</t>
  </si>
  <si>
    <t>La Roque-d’Anthéron</t>
  </si>
  <si>
    <t>Lamanon</t>
  </si>
  <si>
    <t>Lambesc</t>
  </si>
  <si>
    <t>Le Puy-Sainte-Réparade</t>
  </si>
  <si>
    <t>Le Rove</t>
  </si>
  <si>
    <t>Les Pennes-Mirabeau</t>
  </si>
  <si>
    <t>Mallemort</t>
  </si>
  <si>
    <t>Marignane</t>
  </si>
  <si>
    <t>Marseille 10ème Bonnefoy</t>
  </si>
  <si>
    <t>Marseille 11ème Libérateurs</t>
  </si>
  <si>
    <t>Marseille 13ème Château Gombert</t>
  </si>
  <si>
    <t>Marseille 9ème Sud La Jarre</t>
  </si>
  <si>
    <t>Marseille 15ème Nord Aygalades</t>
  </si>
  <si>
    <t>Martigues Croix Sainte</t>
  </si>
  <si>
    <t>Martigues Vallon du Fou</t>
  </si>
  <si>
    <t>Martigues la Couronne</t>
  </si>
  <si>
    <t>Meyrargues</t>
  </si>
  <si>
    <t>Meyreuil</t>
  </si>
  <si>
    <t>Pélissanne</t>
  </si>
  <si>
    <t>Pertuis</t>
  </si>
  <si>
    <t>Peypin</t>
  </si>
  <si>
    <t>Peyrolles-en-Provence</t>
  </si>
  <si>
    <t>Port-Saint-Louis-du-Rhône</t>
  </si>
  <si>
    <t>Puyloubier</t>
  </si>
  <si>
    <t>Rognac</t>
  </si>
  <si>
    <t>Rognes</t>
  </si>
  <si>
    <t>Roquefort-la-Bédoule</t>
  </si>
  <si>
    <t>Rousset</t>
  </si>
  <si>
    <t>Saint-Cannat</t>
  </si>
  <si>
    <t>Saint-Chamas</t>
  </si>
  <si>
    <t>Saint-Paul-les-Durance</t>
  </si>
  <si>
    <t>Saint-Victoret</t>
  </si>
  <si>
    <t>Salon-de-Provence 1</t>
  </si>
  <si>
    <t>Salon-de-Provence 2</t>
  </si>
  <si>
    <t>Sausset-les-Pins</t>
  </si>
  <si>
    <t>Vauvenargues</t>
  </si>
  <si>
    <t>Venelles</t>
  </si>
  <si>
    <t>Vitrolles</t>
  </si>
  <si>
    <t>Nom du candidat :</t>
  </si>
  <si>
    <t>Code couleur</t>
  </si>
  <si>
    <t>A remplir par le candidat</t>
  </si>
  <si>
    <t>Sommaire</t>
  </si>
  <si>
    <t>2. Budget prévisionnel</t>
  </si>
  <si>
    <t>Début de période</t>
  </si>
  <si>
    <t>Fin de période</t>
  </si>
  <si>
    <t>Budget prévisionnel</t>
  </si>
  <si>
    <t>CANDIDAT</t>
  </si>
  <si>
    <t>Année</t>
  </si>
  <si>
    <t>[ Autres à compléter si nécessaire]</t>
  </si>
  <si>
    <t>Ventes des objets collectés</t>
  </si>
  <si>
    <t>Total Recettes</t>
  </si>
  <si>
    <t>Charges de personnel</t>
  </si>
  <si>
    <t>Carburant</t>
  </si>
  <si>
    <t>Loyer</t>
  </si>
  <si>
    <t>Fluides (électricité, eau)</t>
  </si>
  <si>
    <t>Autres dépenses</t>
  </si>
  <si>
    <t>Total Dépenses</t>
  </si>
  <si>
    <t>Impôts et taxes</t>
  </si>
  <si>
    <t>Résultat avant compensation Métropole</t>
  </si>
  <si>
    <t>Compensation Métropole</t>
  </si>
  <si>
    <t>Résultat après compensation Métropole</t>
  </si>
  <si>
    <t>Taux de bénéfice en % des recettes</t>
  </si>
  <si>
    <t>Subventions UE</t>
  </si>
  <si>
    <t>Subventions Etat</t>
  </si>
  <si>
    <t>Subventions Région</t>
  </si>
  <si>
    <t>Subventions (autres - hors Métropole)</t>
  </si>
  <si>
    <t>Achats de fournitures</t>
  </si>
  <si>
    <t>Achats de services</t>
  </si>
  <si>
    <t>Soutiens éco-organismes</t>
  </si>
  <si>
    <t>sélectionner la déchetterie</t>
  </si>
  <si>
    <t>NE REMPLIR QUE LES CELLULES DE COULEUR JAUNE</t>
  </si>
  <si>
    <t>TONNAGES DESTINES AU REEMPLOI COLLECTES PAR LA STRUCTURE (AU GLOBAL)</t>
  </si>
  <si>
    <t>TONNAGES PREVISIONNELS 2025-2026-2027</t>
  </si>
  <si>
    <t>1. Indicateurs d'activité prévisionnels</t>
  </si>
  <si>
    <t>TONNAGES DESTINES AU REEMPLOI COLLECTES PAR LE PROJET</t>
  </si>
  <si>
    <t>Budget Prévisionnel</t>
  </si>
  <si>
    <t>Annexe 3c : Cadre financier volet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</si>
</sst>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-* #,##0.00\ _€_-;\-* #,##0.00\ _€_-;_-* &quot;-&quot;??\ _€_-;_-@_-"/>
    <numFmt numFmtId="165" formatCode="[$-40C]dd\-mmm\-yy;@"/>
    <numFmt numFmtId="166" formatCode="#,##0_);\(#,##0\);\-_);@"/>
    <numFmt numFmtId="167" formatCode="[Red]&quot;Err&quot;;[Red]&quot;Err&quot;;[Blue]&quot;OK&quot;"/>
    <numFmt numFmtId="168" formatCode="_(* #,##0_);_(* \(#,##0\);_(* &quot;-&quot;??_);_(@_)"/>
    <numFmt numFmtId="169" formatCode="#,##0;\-#,##0;\-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21252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1F497D"/>
      <name val="Century Gothic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EYInterstate Light"/>
    </font>
    <font>
      <b/>
      <i/>
      <sz val="9"/>
      <name val="EYInterstate Light"/>
    </font>
    <font>
      <sz val="10"/>
      <name val="EYInterstate Light"/>
    </font>
    <font>
      <b/>
      <sz val="9"/>
      <name val="EYInterstate Light"/>
    </font>
    <font>
      <sz val="9"/>
      <name val="EYInterstate Light"/>
    </font>
    <font>
      <sz val="10"/>
      <color theme="1"/>
      <name val="EYInterstate Light"/>
    </font>
    <font>
      <sz val="10"/>
      <color indexed="8"/>
      <name val="EYInterstate Light"/>
    </font>
    <font>
      <b/>
      <sz val="10"/>
      <color indexed="8"/>
      <name val="EYInterstate Light"/>
    </font>
    <font>
      <sz val="10"/>
      <color rgb="FF0070C0"/>
      <name val="EYInterstate Light"/>
    </font>
    <font>
      <b/>
      <sz val="9"/>
      <color indexed="12"/>
      <name val="Helvetica"/>
      <family val="2"/>
    </font>
    <font>
      <b/>
      <sz val="11"/>
      <name val="EYInterstate Light"/>
    </font>
    <font>
      <b/>
      <sz val="11"/>
      <color theme="0" tint="-0.499984740745262"/>
      <name val="EYInterstate Light"/>
    </font>
    <font>
      <b/>
      <i/>
      <sz val="10"/>
      <color theme="0" tint="-0.499984740745262"/>
      <name val="EYInterstate Light"/>
    </font>
    <font>
      <b/>
      <sz val="10"/>
      <color theme="0" tint="-0.499984740745262"/>
      <name val="EYInterstate Light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7" fontId="19" fillId="0" borderId="0">
      <alignment vertical="center"/>
    </xf>
    <xf numFmtId="164" fontId="9" fillId="0" borderId="0" applyFont="0" applyFill="0" applyBorder="0" applyAlignment="0" applyProtection="0"/>
  </cellStyleXfs>
  <cellXfs count="58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0" fillId="0" borderId="0" xfId="0" applyBorder="1"/>
    <xf numFmtId="0" fontId="0" fillId="4" borderId="0" xfId="0" applyFill="1" applyBorder="1"/>
    <xf numFmtId="0" fontId="7" fillId="0" borderId="0" xfId="0" applyFont="1"/>
    <xf numFmtId="0" fontId="8" fillId="0" borderId="9" xfId="0" applyFont="1" applyBorder="1"/>
    <xf numFmtId="0" fontId="3" fillId="4" borderId="10" xfId="0" applyFont="1" applyFill="1" applyBorder="1"/>
    <xf numFmtId="0" fontId="3" fillId="3" borderId="0" xfId="0" applyFont="1" applyFill="1" applyBorder="1"/>
    <xf numFmtId="0" fontId="0" fillId="6" borderId="0" xfId="0" applyFill="1" applyBorder="1"/>
    <xf numFmtId="0" fontId="10" fillId="0" borderId="0" xfId="2" applyFont="1"/>
    <xf numFmtId="0" fontId="11" fillId="0" borderId="0" xfId="2" applyFont="1" applyAlignment="1">
      <alignment horizontal="right"/>
    </xf>
    <xf numFmtId="0" fontId="12" fillId="0" borderId="0" xfId="2" applyFont="1"/>
    <xf numFmtId="0" fontId="13" fillId="0" borderId="0" xfId="2" applyFont="1"/>
    <xf numFmtId="165" fontId="14" fillId="0" borderId="11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indent="1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 indent="1"/>
    </xf>
    <xf numFmtId="0" fontId="20" fillId="0" borderId="2" xfId="2" applyFont="1" applyBorder="1"/>
    <xf numFmtId="0" fontId="15" fillId="4" borderId="0" xfId="0" applyFont="1" applyFill="1" applyAlignment="1">
      <alignment horizontal="left" indent="1"/>
    </xf>
    <xf numFmtId="41" fontId="20" fillId="0" borderId="3" xfId="2" applyNumberFormat="1" applyFont="1" applyFill="1" applyBorder="1"/>
    <xf numFmtId="0" fontId="21" fillId="0" borderId="0" xfId="2" applyFont="1" applyAlignment="1">
      <alignment horizontal="left" vertical="center"/>
    </xf>
    <xf numFmtId="168" fontId="17" fillId="7" borderId="0" xfId="5" applyNumberFormat="1" applyFont="1" applyFill="1" applyBorder="1" applyAlignment="1">
      <alignment horizontal="right" vertical="center"/>
    </xf>
    <xf numFmtId="166" fontId="17" fillId="5" borderId="13" xfId="3" applyNumberFormat="1" applyFont="1" applyFill="1" applyBorder="1" applyAlignment="1">
      <alignment horizontal="right" vertical="center"/>
    </xf>
    <xf numFmtId="0" fontId="1" fillId="0" borderId="0" xfId="0" applyFont="1"/>
    <xf numFmtId="0" fontId="22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9" fontId="17" fillId="5" borderId="13" xfId="1" applyFont="1" applyFill="1" applyBorder="1" applyAlignment="1">
      <alignment horizontal="right" vertical="center"/>
    </xf>
    <xf numFmtId="0" fontId="20" fillId="0" borderId="4" xfId="2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4" fillId="0" borderId="0" xfId="0" applyFont="1" applyAlignment="1">
      <alignment horizontal="center" vertical="center"/>
    </xf>
    <xf numFmtId="0" fontId="8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3" fillId="3" borderId="0" xfId="0" applyFont="1" applyFill="1"/>
    <xf numFmtId="0" fontId="25" fillId="0" borderId="0" xfId="0" applyFont="1"/>
    <xf numFmtId="0" fontId="26" fillId="3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wrapText="1"/>
    </xf>
    <xf numFmtId="169" fontId="16" fillId="7" borderId="11" xfId="2" applyNumberFormat="1" applyFont="1" applyFill="1" applyBorder="1" applyAlignment="1">
      <alignment horizontal="right" vertical="center"/>
    </xf>
    <xf numFmtId="169" fontId="12" fillId="7" borderId="0" xfId="2" applyNumberFormat="1" applyFont="1" applyFill="1" applyAlignment="1">
      <alignment horizontal="right" vertical="center"/>
    </xf>
    <xf numFmtId="169" fontId="16" fillId="4" borderId="11" xfId="2" applyNumberFormat="1" applyFont="1" applyFill="1" applyBorder="1" applyAlignment="1">
      <alignment horizontal="right" vertical="center"/>
    </xf>
    <xf numFmtId="169" fontId="17" fillId="7" borderId="12" xfId="2" applyNumberFormat="1" applyFont="1" applyFill="1" applyBorder="1" applyAlignment="1">
      <alignment horizontal="right" vertical="center"/>
    </xf>
    <xf numFmtId="169" fontId="19" fillId="0" borderId="0" xfId="4" applyNumberFormat="1">
      <alignment vertical="center"/>
    </xf>
    <xf numFmtId="169" fontId="17" fillId="0" borderId="12" xfId="3" applyNumberFormat="1" applyFont="1" applyFill="1" applyBorder="1" applyAlignment="1">
      <alignment horizontal="right" vertical="center"/>
    </xf>
    <xf numFmtId="169" fontId="0" fillId="0" borderId="0" xfId="0" applyNumberFormat="1"/>
    <xf numFmtId="169" fontId="17" fillId="5" borderId="13" xfId="2" applyNumberFormat="1" applyFont="1" applyFill="1" applyBorder="1" applyAlignment="1">
      <alignment horizontal="right" vertical="center"/>
    </xf>
    <xf numFmtId="169" fontId="17" fillId="7" borderId="0" xfId="5" applyNumberFormat="1" applyFont="1" applyFill="1" applyBorder="1" applyAlignment="1">
      <alignment horizontal="right" vertical="center"/>
    </xf>
    <xf numFmtId="169" fontId="17" fillId="5" borderId="13" xfId="3" applyNumberFormat="1" applyFont="1" applyFill="1" applyBorder="1" applyAlignment="1">
      <alignment horizontal="right" vertical="center"/>
    </xf>
  </cellXfs>
  <cellStyles count="6">
    <cellStyle name="8_Check" xfId="4" xr:uid="{4B40DAFB-A90D-4C5F-AE58-975AFE8C6A8E}"/>
    <cellStyle name="Comma 6" xfId="3" xr:uid="{242F7CBB-A71E-45DE-A35A-7FF8BFB7B5E0}"/>
    <cellStyle name="Comma_Tableaux synthétiques des hypothèses et conditions_dce phase 2" xfId="5" xr:uid="{1F76CB0F-D772-4AA1-A9D3-B50AC791EB6A}"/>
    <cellStyle name="Normal" xfId="0" builtinId="0"/>
    <cellStyle name="Normal_Tableaux synthétiques des hypothèses et conditions_dce phase 2" xfId="2" xr:uid="{7F06D4FA-337F-44B7-A0CD-E036B973C05C}"/>
    <cellStyle name="Percent" xfId="1" builtinId="5"/>
  </cellStyles>
  <dxfs count="0"/>
  <tableStyles count="0" defaultTableStyle="TableStyleMedium2" defaultPivotStyle="PivotStyleLight16"/>
  <colors>
    <mruColors>
      <color rgb="FFCC66FF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165100</xdr:rowOff>
    </xdr:from>
    <xdr:to>
      <xdr:col>1</xdr:col>
      <xdr:colOff>1016000</xdr:colOff>
      <xdr:row>4</xdr:row>
      <xdr:rowOff>140335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F4E5A24-7FC4-9C57-1A85-876B8563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165100"/>
          <a:ext cx="1181100" cy="718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340178</xdr:colOff>
      <xdr:row>0</xdr:row>
      <xdr:rowOff>154214</xdr:rowOff>
    </xdr:from>
    <xdr:to>
      <xdr:col>0</xdr:col>
      <xdr:colOff>1516515</xdr:colOff>
      <xdr:row>4</xdr:row>
      <xdr:rowOff>143736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684C7E4-122A-4EAC-8DFB-67668504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154214"/>
          <a:ext cx="1179512" cy="10204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1</xdr:col>
      <xdr:colOff>760412</xdr:colOff>
      <xdr:row>3</xdr:row>
      <xdr:rowOff>297497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54392D72-5019-4763-917F-FF37C5899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7000"/>
          <a:ext cx="1181100" cy="718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EAA5-E91D-4C96-80E1-DAB20802C750}">
  <dimension ref="A7:E19"/>
  <sheetViews>
    <sheetView showGridLines="0" tabSelected="1" workbookViewId="0">
      <selection activeCell="D7" sqref="D7"/>
    </sheetView>
  </sheetViews>
  <sheetFormatPr defaultColWidth="0" defaultRowHeight="14.5" x14ac:dyDescent="0.35"/>
  <cols>
    <col min="1" max="1" width="3.81640625" customWidth="1"/>
    <col min="2" max="2" width="21.7265625" bestFit="1" customWidth="1"/>
    <col min="3" max="3" width="2.7265625" customWidth="1"/>
    <col min="4" max="4" width="51.90625" bestFit="1" customWidth="1"/>
    <col min="5" max="5" width="17.81640625" customWidth="1"/>
    <col min="6" max="16384" width="8.7265625" hidden="1"/>
  </cols>
  <sheetData>
    <row r="7" spans="2:5" ht="43.5" customHeight="1" x14ac:dyDescent="0.35">
      <c r="D7" s="7" t="s">
        <v>92</v>
      </c>
    </row>
    <row r="8" spans="2:5" ht="18" customHeight="1" thickBot="1" x14ac:dyDescent="0.4"/>
    <row r="9" spans="2:5" x14ac:dyDescent="0.35">
      <c r="D9" s="13" t="s">
        <v>55</v>
      </c>
    </row>
    <row r="10" spans="2:5" ht="15" thickBot="1" x14ac:dyDescent="0.4">
      <c r="D10" s="14" t="s">
        <v>56</v>
      </c>
    </row>
    <row r="13" spans="2:5" ht="18.5" x14ac:dyDescent="0.45">
      <c r="B13" s="12" t="s">
        <v>54</v>
      </c>
      <c r="D13" s="11"/>
    </row>
    <row r="16" spans="2:5" x14ac:dyDescent="0.35">
      <c r="B16" s="15" t="s">
        <v>57</v>
      </c>
      <c r="C16" s="9"/>
      <c r="D16" s="8"/>
      <c r="E16" s="10"/>
    </row>
    <row r="17" spans="2:5" x14ac:dyDescent="0.35">
      <c r="D17" s="10"/>
      <c r="E17" s="10"/>
    </row>
    <row r="18" spans="2:5" x14ac:dyDescent="0.35">
      <c r="B18" s="16" t="s">
        <v>89</v>
      </c>
      <c r="C18" s="16"/>
    </row>
    <row r="19" spans="2:5" x14ac:dyDescent="0.35">
      <c r="B19" t="s">
        <v>58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AFD4-E1BE-42CA-9A1D-A0416A5FA838}">
  <dimension ref="A4:E21"/>
  <sheetViews>
    <sheetView showGridLines="0" zoomScale="70" zoomScaleNormal="70" workbookViewId="0">
      <selection activeCell="B20" sqref="B20"/>
    </sheetView>
  </sheetViews>
  <sheetFormatPr defaultColWidth="10.81640625" defaultRowHeight="14.5" x14ac:dyDescent="0.35"/>
  <cols>
    <col min="1" max="1" width="27.26953125" customWidth="1"/>
    <col min="2" max="2" width="48.90625" customWidth="1"/>
    <col min="3" max="3" width="54.6328125" bestFit="1" customWidth="1"/>
    <col min="4" max="7" width="19" customWidth="1"/>
    <col min="8" max="8" width="17" customWidth="1"/>
    <col min="9" max="9" width="70" customWidth="1"/>
    <col min="10" max="16" width="18.81640625" customWidth="1"/>
  </cols>
  <sheetData>
    <row r="4" spans="1:5" ht="37" customHeight="1" x14ac:dyDescent="0.35">
      <c r="B4" s="46" t="s">
        <v>88</v>
      </c>
      <c r="C4" s="39"/>
    </row>
    <row r="5" spans="1:5" ht="18.5" x14ac:dyDescent="0.45">
      <c r="B5" s="45" t="s">
        <v>86</v>
      </c>
      <c r="C5" s="45"/>
      <c r="D5" s="45"/>
      <c r="E5" s="45"/>
    </row>
    <row r="6" spans="1:5" ht="18" customHeight="1" x14ac:dyDescent="0.35"/>
    <row r="7" spans="1:5" ht="16" x14ac:dyDescent="0.4">
      <c r="B7" s="26" t="s">
        <v>62</v>
      </c>
      <c r="C7" s="28">
        <f>'0. Index'!D13</f>
        <v>0</v>
      </c>
      <c r="D7" s="36"/>
    </row>
    <row r="10" spans="1:5" ht="29.15" customHeight="1" x14ac:dyDescent="0.35">
      <c r="A10" s="40">
        <v>2025</v>
      </c>
      <c r="B10" s="47" t="s">
        <v>90</v>
      </c>
      <c r="C10" s="47" t="s">
        <v>87</v>
      </c>
    </row>
    <row r="11" spans="1:5" ht="75" customHeight="1" x14ac:dyDescent="0.35">
      <c r="A11" s="42"/>
      <c r="B11" s="43"/>
      <c r="C11" s="43"/>
    </row>
    <row r="15" spans="1:5" ht="29.15" customHeight="1" x14ac:dyDescent="0.35">
      <c r="A15" s="40">
        <v>2026</v>
      </c>
      <c r="B15" s="47" t="s">
        <v>90</v>
      </c>
      <c r="C15" s="47" t="s">
        <v>87</v>
      </c>
    </row>
    <row r="16" spans="1:5" ht="42.65" customHeight="1" x14ac:dyDescent="0.35">
      <c r="A16" s="42"/>
      <c r="B16" s="43"/>
      <c r="C16" s="43"/>
    </row>
    <row r="20" spans="1:3" ht="29.15" customHeight="1" x14ac:dyDescent="0.35">
      <c r="A20" s="40">
        <v>2027</v>
      </c>
      <c r="B20" s="47" t="s">
        <v>90</v>
      </c>
      <c r="C20" s="47" t="s">
        <v>87</v>
      </c>
    </row>
    <row r="21" spans="1:3" ht="42.65" customHeight="1" x14ac:dyDescent="0.35">
      <c r="A21" s="42"/>
      <c r="B21" s="43"/>
      <c r="C21" s="43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3125-6F39-4B3E-B299-AF17F4CCE7C4}">
  <dimension ref="A4:Q45"/>
  <sheetViews>
    <sheetView showGridLines="0" zoomScale="90" zoomScaleNormal="90" workbookViewId="0"/>
  </sheetViews>
  <sheetFormatPr defaultColWidth="0" defaultRowHeight="14.5" x14ac:dyDescent="0.35"/>
  <cols>
    <col min="1" max="1" width="8.7265625" customWidth="1"/>
    <col min="2" max="2" width="46.453125" bestFit="1" customWidth="1"/>
    <col min="3" max="3" width="6.453125" customWidth="1"/>
    <col min="4" max="4" width="19" customWidth="1"/>
    <col min="5" max="5" width="4.1796875" customWidth="1"/>
    <col min="6" max="8" width="14.453125" customWidth="1"/>
    <col min="9" max="9" width="10.453125" hidden="1" customWidth="1"/>
    <col min="10" max="16384" width="8.7265625" hidden="1"/>
  </cols>
  <sheetData>
    <row r="4" spans="1:8" ht="37" customHeight="1" x14ac:dyDescent="0.35">
      <c r="C4" s="37"/>
      <c r="D4" s="38"/>
      <c r="E4" s="7" t="s">
        <v>61</v>
      </c>
      <c r="F4" s="38"/>
      <c r="G4" s="39"/>
    </row>
    <row r="7" spans="1:8" ht="18.5" x14ac:dyDescent="0.45">
      <c r="B7" s="45" t="s">
        <v>86</v>
      </c>
    </row>
    <row r="9" spans="1:8" ht="16" x14ac:dyDescent="0.4">
      <c r="B9" s="26" t="s">
        <v>62</v>
      </c>
      <c r="C9" s="28">
        <f>'0. Index'!D13</f>
        <v>0</v>
      </c>
      <c r="D9" s="36"/>
    </row>
    <row r="11" spans="1:8" x14ac:dyDescent="0.35">
      <c r="A11" s="44" t="s">
        <v>91</v>
      </c>
      <c r="B11" s="44"/>
      <c r="C11" s="44"/>
      <c r="D11" s="44"/>
      <c r="E11" s="44"/>
      <c r="F11" s="44"/>
      <c r="G11" s="44"/>
      <c r="H11" s="44"/>
    </row>
    <row r="12" spans="1:8" x14ac:dyDescent="0.35">
      <c r="B12" s="20"/>
      <c r="C12" s="20"/>
      <c r="D12" s="20"/>
      <c r="E12" s="20"/>
      <c r="F12" s="22"/>
      <c r="G12" s="22"/>
      <c r="H12" s="22"/>
    </row>
    <row r="13" spans="1:8" x14ac:dyDescent="0.35">
      <c r="B13" s="17" t="s">
        <v>63</v>
      </c>
      <c r="C13" s="17"/>
      <c r="D13" s="17"/>
      <c r="E13" s="18"/>
      <c r="F13" s="19">
        <v>1</v>
      </c>
      <c r="G13" s="19">
        <v>2</v>
      </c>
      <c r="H13" s="19">
        <v>3</v>
      </c>
    </row>
    <row r="14" spans="1:8" x14ac:dyDescent="0.35">
      <c r="B14" s="20" t="s">
        <v>59</v>
      </c>
      <c r="C14" s="20"/>
      <c r="D14" s="20"/>
      <c r="E14" s="20"/>
      <c r="F14" s="21">
        <v>45658</v>
      </c>
      <c r="G14" s="21">
        <f>F15+1</f>
        <v>46023</v>
      </c>
      <c r="H14" s="21">
        <f t="shared" ref="H14" si="0">G15+1</f>
        <v>46388</v>
      </c>
    </row>
    <row r="15" spans="1:8" x14ac:dyDescent="0.35">
      <c r="B15" s="20" t="s">
        <v>60</v>
      </c>
      <c r="C15" s="20"/>
      <c r="D15" s="20"/>
      <c r="E15" s="20"/>
      <c r="F15" s="21">
        <f>EOMONTH(F14,12-1)</f>
        <v>46022</v>
      </c>
      <c r="G15" s="21">
        <f>EOMONTH(G14,12-1)</f>
        <v>46387</v>
      </c>
      <c r="H15" s="21">
        <f t="shared" ref="H15" si="1">EOMONTH(H14,12-1)</f>
        <v>46752</v>
      </c>
    </row>
    <row r="16" spans="1:8" x14ac:dyDescent="0.35">
      <c r="B16" s="20"/>
      <c r="C16" s="20"/>
      <c r="D16" s="20"/>
      <c r="E16" s="20"/>
      <c r="F16" s="22"/>
      <c r="G16" s="22"/>
      <c r="H16" s="22"/>
    </row>
    <row r="17" spans="2:8" x14ac:dyDescent="0.35">
      <c r="B17" s="23" t="s">
        <v>65</v>
      </c>
      <c r="D17" s="48">
        <f>SUM(F17:H17)</f>
        <v>0</v>
      </c>
      <c r="E17" s="49"/>
      <c r="F17" s="50"/>
      <c r="G17" s="50"/>
      <c r="H17" s="50"/>
    </row>
    <row r="18" spans="2:8" x14ac:dyDescent="0.35">
      <c r="B18" s="23" t="s">
        <v>84</v>
      </c>
      <c r="D18" s="48">
        <f t="shared" ref="D18:D21" si="2">SUM(F18:H18)</f>
        <v>0</v>
      </c>
      <c r="E18" s="49"/>
      <c r="F18" s="50"/>
      <c r="G18" s="50"/>
      <c r="H18" s="50"/>
    </row>
    <row r="19" spans="2:8" x14ac:dyDescent="0.35">
      <c r="B19" s="23" t="s">
        <v>78</v>
      </c>
      <c r="D19" s="48">
        <f t="shared" si="2"/>
        <v>0</v>
      </c>
      <c r="E19" s="49"/>
      <c r="F19" s="50"/>
      <c r="G19" s="50"/>
      <c r="H19" s="50"/>
    </row>
    <row r="20" spans="2:8" x14ac:dyDescent="0.35">
      <c r="B20" s="23" t="s">
        <v>79</v>
      </c>
      <c r="D20" s="48">
        <f t="shared" si="2"/>
        <v>0</v>
      </c>
      <c r="E20" s="49"/>
      <c r="F20" s="50"/>
      <c r="G20" s="50"/>
      <c r="H20" s="50"/>
    </row>
    <row r="21" spans="2:8" x14ac:dyDescent="0.35">
      <c r="B21" s="23" t="s">
        <v>80</v>
      </c>
      <c r="D21" s="48">
        <f t="shared" si="2"/>
        <v>0</v>
      </c>
      <c r="E21" s="49"/>
      <c r="F21" s="50"/>
      <c r="G21" s="50"/>
      <c r="H21" s="50"/>
    </row>
    <row r="22" spans="2:8" x14ac:dyDescent="0.35">
      <c r="B22" s="23" t="s">
        <v>81</v>
      </c>
      <c r="D22" s="48">
        <f>SUM(F22:H22)</f>
        <v>0</v>
      </c>
      <c r="E22" s="49"/>
      <c r="F22" s="50"/>
      <c r="G22" s="50"/>
      <c r="H22" s="50"/>
    </row>
    <row r="23" spans="2:8" x14ac:dyDescent="0.35">
      <c r="B23" s="27" t="s">
        <v>64</v>
      </c>
      <c r="D23" s="48">
        <f>SUM(F23:H23)</f>
        <v>0</v>
      </c>
      <c r="E23" s="49"/>
      <c r="F23" s="50"/>
      <c r="G23" s="50"/>
      <c r="H23" s="50"/>
    </row>
    <row r="24" spans="2:8" x14ac:dyDescent="0.35">
      <c r="B24" s="27" t="s">
        <v>64</v>
      </c>
      <c r="D24" s="48">
        <f>SUM(F24:H24)</f>
        <v>0</v>
      </c>
      <c r="E24" s="49"/>
      <c r="F24" s="50"/>
      <c r="G24" s="50"/>
      <c r="H24" s="50"/>
    </row>
    <row r="25" spans="2:8" x14ac:dyDescent="0.35">
      <c r="B25" s="24" t="s">
        <v>66</v>
      </c>
      <c r="C25" s="25"/>
      <c r="D25" s="51">
        <f>SUM(F25:H25)</f>
        <v>0</v>
      </c>
      <c r="E25" s="52"/>
      <c r="F25" s="53">
        <f t="shared" ref="F25:H25" si="3">SUM(F17:F24)</f>
        <v>0</v>
      </c>
      <c r="G25" s="53">
        <f t="shared" si="3"/>
        <v>0</v>
      </c>
      <c r="H25" s="53">
        <f t="shared" si="3"/>
        <v>0</v>
      </c>
    </row>
    <row r="26" spans="2:8" x14ac:dyDescent="0.35">
      <c r="D26" s="54"/>
      <c r="E26" s="54"/>
      <c r="F26" s="54"/>
      <c r="G26" s="54"/>
      <c r="H26" s="54"/>
    </row>
    <row r="27" spans="2:8" x14ac:dyDescent="0.35">
      <c r="B27" s="23" t="s">
        <v>67</v>
      </c>
      <c r="D27" s="48">
        <f>SUM(F27:H27)</f>
        <v>0</v>
      </c>
      <c r="E27" s="49"/>
      <c r="F27" s="50"/>
      <c r="G27" s="50"/>
      <c r="H27" s="50"/>
    </row>
    <row r="28" spans="2:8" x14ac:dyDescent="0.35">
      <c r="B28" s="23" t="s">
        <v>68</v>
      </c>
      <c r="D28" s="48">
        <f>SUM(F28:H28)</f>
        <v>0</v>
      </c>
      <c r="E28" s="49"/>
      <c r="F28" s="50"/>
      <c r="G28" s="50"/>
      <c r="H28" s="50"/>
    </row>
    <row r="29" spans="2:8" x14ac:dyDescent="0.35">
      <c r="B29" s="23" t="s">
        <v>69</v>
      </c>
      <c r="D29" s="48">
        <f>SUM(F29:H29)</f>
        <v>0</v>
      </c>
      <c r="E29" s="49"/>
      <c r="F29" s="50"/>
      <c r="G29" s="50"/>
      <c r="H29" s="50"/>
    </row>
    <row r="30" spans="2:8" x14ac:dyDescent="0.35">
      <c r="B30" s="23" t="s">
        <v>70</v>
      </c>
      <c r="D30" s="48">
        <f>SUM(F30:H30)</f>
        <v>0</v>
      </c>
      <c r="E30" s="49"/>
      <c r="F30" s="50"/>
      <c r="G30" s="50"/>
      <c r="H30" s="50"/>
    </row>
    <row r="31" spans="2:8" x14ac:dyDescent="0.35">
      <c r="B31" s="23" t="s">
        <v>73</v>
      </c>
      <c r="D31" s="48">
        <f>SUM(F31:H31)</f>
        <v>0</v>
      </c>
      <c r="E31" s="49"/>
      <c r="F31" s="50"/>
      <c r="G31" s="50"/>
      <c r="H31" s="50"/>
    </row>
    <row r="32" spans="2:8" x14ac:dyDescent="0.35">
      <c r="B32" s="23" t="s">
        <v>82</v>
      </c>
      <c r="D32" s="48">
        <f t="shared" ref="D32:D33" si="4">SUM(F32:H32)</f>
        <v>0</v>
      </c>
      <c r="E32" s="49"/>
      <c r="F32" s="50"/>
      <c r="G32" s="50"/>
      <c r="H32" s="50"/>
    </row>
    <row r="33" spans="2:17" x14ac:dyDescent="0.35">
      <c r="B33" s="23" t="s">
        <v>83</v>
      </c>
      <c r="D33" s="48">
        <f t="shared" si="4"/>
        <v>0</v>
      </c>
      <c r="E33" s="49"/>
      <c r="F33" s="50"/>
      <c r="G33" s="50"/>
      <c r="H33" s="50"/>
    </row>
    <row r="34" spans="2:17" x14ac:dyDescent="0.35">
      <c r="B34" s="23" t="s">
        <v>71</v>
      </c>
      <c r="D34" s="48">
        <f>SUM(F34:H34)</f>
        <v>0</v>
      </c>
      <c r="E34" s="49"/>
      <c r="F34" s="50"/>
      <c r="G34" s="50"/>
      <c r="H34" s="50"/>
    </row>
    <row r="35" spans="2:17" x14ac:dyDescent="0.35">
      <c r="B35" s="27" t="s">
        <v>64</v>
      </c>
      <c r="D35" s="48">
        <f>SUM(F35:H35)</f>
        <v>0</v>
      </c>
      <c r="E35" s="49"/>
      <c r="F35" s="50"/>
      <c r="G35" s="50"/>
      <c r="H35" s="50"/>
    </row>
    <row r="36" spans="2:17" x14ac:dyDescent="0.35">
      <c r="B36" s="27" t="s">
        <v>64</v>
      </c>
      <c r="D36" s="48">
        <f>SUM(F36:H36)</f>
        <v>0</v>
      </c>
      <c r="E36" s="49"/>
      <c r="F36" s="50"/>
      <c r="G36" s="50"/>
      <c r="H36" s="50"/>
    </row>
    <row r="37" spans="2:17" x14ac:dyDescent="0.35">
      <c r="B37" s="24" t="s">
        <v>72</v>
      </c>
      <c r="C37" s="25"/>
      <c r="D37" s="51">
        <f>SUM(F37:H37)</f>
        <v>0</v>
      </c>
      <c r="E37" s="52"/>
      <c r="F37" s="53">
        <f t="shared" ref="F37:H37" si="5">SUM(F27:F36)</f>
        <v>0</v>
      </c>
      <c r="G37" s="53">
        <f t="shared" si="5"/>
        <v>0</v>
      </c>
      <c r="H37" s="53">
        <f t="shared" si="5"/>
        <v>0</v>
      </c>
    </row>
    <row r="38" spans="2:17" x14ac:dyDescent="0.35">
      <c r="D38" s="54"/>
      <c r="E38" s="54"/>
      <c r="F38" s="54"/>
      <c r="G38" s="54"/>
      <c r="H38" s="54"/>
    </row>
    <row r="39" spans="2:17" ht="16" x14ac:dyDescent="0.35">
      <c r="B39" s="29" t="s">
        <v>74</v>
      </c>
      <c r="C39" s="29"/>
      <c r="D39" s="55">
        <f>SUM(F39:H39)</f>
        <v>0</v>
      </c>
      <c r="E39" s="56"/>
      <c r="F39" s="57">
        <f>F25-F37</f>
        <v>0</v>
      </c>
      <c r="G39" s="57">
        <f t="shared" ref="G39:H39" si="6">G25-G37</f>
        <v>0</v>
      </c>
      <c r="H39" s="57">
        <f t="shared" si="6"/>
        <v>0</v>
      </c>
      <c r="I39" s="31"/>
      <c r="J39" s="31"/>
      <c r="K39" s="31"/>
      <c r="L39" s="31"/>
      <c r="M39" s="31"/>
      <c r="N39" s="31"/>
      <c r="O39" s="31"/>
      <c r="P39" s="31"/>
      <c r="Q39" s="31"/>
    </row>
    <row r="40" spans="2:17" x14ac:dyDescent="0.35">
      <c r="D40" s="54"/>
      <c r="E40" s="54"/>
      <c r="F40" s="54"/>
      <c r="G40" s="54"/>
      <c r="H40" s="54"/>
    </row>
    <row r="41" spans="2:17" x14ac:dyDescent="0.35">
      <c r="B41" s="23" t="s">
        <v>75</v>
      </c>
      <c r="D41" s="48">
        <f>SUM(F41:H41)</f>
        <v>0</v>
      </c>
      <c r="E41" s="49"/>
      <c r="F41" s="50"/>
      <c r="G41" s="50"/>
      <c r="H41" s="50"/>
    </row>
    <row r="42" spans="2:17" x14ac:dyDescent="0.35">
      <c r="D42" s="54"/>
      <c r="E42" s="54"/>
      <c r="F42" s="54"/>
      <c r="G42" s="54"/>
      <c r="H42" s="54"/>
    </row>
    <row r="43" spans="2:17" ht="16" x14ac:dyDescent="0.35">
      <c r="B43" s="29" t="s">
        <v>76</v>
      </c>
      <c r="C43" s="29"/>
      <c r="D43" s="55">
        <f>SUM(F43:H43)</f>
        <v>0</v>
      </c>
      <c r="E43" s="56"/>
      <c r="F43" s="57">
        <f>F39+F41</f>
        <v>0</v>
      </c>
      <c r="G43" s="57">
        <f>G39+G41</f>
        <v>0</v>
      </c>
      <c r="H43" s="57">
        <f>H39+H41</f>
        <v>0</v>
      </c>
      <c r="I43" s="31"/>
      <c r="J43" s="31"/>
      <c r="K43" s="31"/>
      <c r="L43" s="31"/>
      <c r="M43" s="31"/>
      <c r="N43" s="31"/>
      <c r="O43" s="31"/>
      <c r="P43" s="31"/>
      <c r="Q43" s="31"/>
    </row>
    <row r="45" spans="2:17" s="32" customFormat="1" ht="14" x14ac:dyDescent="0.3">
      <c r="B45" s="33" t="s">
        <v>77</v>
      </c>
      <c r="C45" s="34"/>
      <c r="D45" s="35" t="e">
        <f>D43/D25</f>
        <v>#DIV/0!</v>
      </c>
      <c r="E45" s="30"/>
      <c r="F45" s="35" t="e">
        <f>F43/F25</f>
        <v>#DIV/0!</v>
      </c>
      <c r="G45" s="35" t="e">
        <f t="shared" ref="G45:H45" si="7">G43/G25</f>
        <v>#DIV/0!</v>
      </c>
      <c r="H45" s="35" t="e">
        <f t="shared" si="7"/>
        <v>#DIV/0!</v>
      </c>
      <c r="I45" s="31"/>
      <c r="J45" s="31"/>
      <c r="K45" s="31"/>
      <c r="L45" s="31"/>
      <c r="M45" s="31"/>
      <c r="N45" s="31"/>
      <c r="O45" s="31"/>
      <c r="P45" s="31"/>
      <c r="Q45" s="3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4D4B-5737-456D-801E-5A24B40F5E68}">
  <dimension ref="A1:A55"/>
  <sheetViews>
    <sheetView topLeftCell="A29" zoomScale="70" zoomScaleNormal="70" workbookViewId="0"/>
  </sheetViews>
  <sheetFormatPr defaultColWidth="9.1796875" defaultRowHeight="14.5" x14ac:dyDescent="0.35"/>
  <cols>
    <col min="1" max="1" width="37.7265625" bestFit="1" customWidth="1"/>
  </cols>
  <sheetData>
    <row r="1" spans="1:1" x14ac:dyDescent="0.35">
      <c r="A1" s="41" t="s">
        <v>85</v>
      </c>
    </row>
    <row r="2" spans="1:1" ht="18.5" x14ac:dyDescent="0.35">
      <c r="A2" s="1" t="s">
        <v>0</v>
      </c>
    </row>
    <row r="3" spans="1:1" ht="18.5" x14ac:dyDescent="0.35">
      <c r="A3" s="2" t="s">
        <v>1</v>
      </c>
    </row>
    <row r="4" spans="1:1" ht="18.5" x14ac:dyDescent="0.35">
      <c r="A4" s="2" t="s">
        <v>2</v>
      </c>
    </row>
    <row r="5" spans="1:1" ht="18.5" x14ac:dyDescent="0.35">
      <c r="A5" s="3" t="s">
        <v>3</v>
      </c>
    </row>
    <row r="6" spans="1:1" ht="18.5" x14ac:dyDescent="0.35">
      <c r="A6" s="2" t="s">
        <v>4</v>
      </c>
    </row>
    <row r="7" spans="1:1" ht="18.5" x14ac:dyDescent="0.35">
      <c r="A7" s="2" t="s">
        <v>5</v>
      </c>
    </row>
    <row r="8" spans="1:1" ht="18.5" x14ac:dyDescent="0.35">
      <c r="A8" s="2" t="s">
        <v>6</v>
      </c>
    </row>
    <row r="9" spans="1:1" ht="18.5" x14ac:dyDescent="0.35">
      <c r="A9" s="2" t="s">
        <v>7</v>
      </c>
    </row>
    <row r="10" spans="1:1" ht="18.5" x14ac:dyDescent="0.35">
      <c r="A10" s="2" t="s">
        <v>8</v>
      </c>
    </row>
    <row r="11" spans="1:1" ht="18.5" x14ac:dyDescent="0.35">
      <c r="A11" s="3" t="s">
        <v>9</v>
      </c>
    </row>
    <row r="12" spans="1:1" ht="18.5" x14ac:dyDescent="0.35">
      <c r="A12" s="2" t="s">
        <v>10</v>
      </c>
    </row>
    <row r="13" spans="1:1" ht="18.5" x14ac:dyDescent="0.35">
      <c r="A13" s="3" t="s">
        <v>11</v>
      </c>
    </row>
    <row r="14" spans="1:1" ht="18.5" x14ac:dyDescent="0.35">
      <c r="A14" s="2" t="s">
        <v>12</v>
      </c>
    </row>
    <row r="15" spans="1:1" ht="18.5" x14ac:dyDescent="0.35">
      <c r="A15" s="2" t="s">
        <v>13</v>
      </c>
    </row>
    <row r="16" spans="1:1" ht="18.5" x14ac:dyDescent="0.35">
      <c r="A16" s="2" t="s">
        <v>14</v>
      </c>
    </row>
    <row r="17" spans="1:1" ht="18.5" x14ac:dyDescent="0.35">
      <c r="A17" s="2" t="s">
        <v>15</v>
      </c>
    </row>
    <row r="18" spans="1:1" ht="18.5" x14ac:dyDescent="0.35">
      <c r="A18" s="4" t="s">
        <v>16</v>
      </c>
    </row>
    <row r="19" spans="1:1" ht="18.5" x14ac:dyDescent="0.35">
      <c r="A19" s="2" t="s">
        <v>17</v>
      </c>
    </row>
    <row r="20" spans="1:1" ht="18.5" x14ac:dyDescent="0.35">
      <c r="A20" s="3" t="s">
        <v>18</v>
      </c>
    </row>
    <row r="21" spans="1:1" ht="18.5" x14ac:dyDescent="0.35">
      <c r="A21" s="3" t="s">
        <v>19</v>
      </c>
    </row>
    <row r="22" spans="1:1" ht="18.5" x14ac:dyDescent="0.35">
      <c r="A22" s="2" t="s">
        <v>20</v>
      </c>
    </row>
    <row r="23" spans="1:1" ht="18.5" x14ac:dyDescent="0.35">
      <c r="A23" s="3" t="s">
        <v>21</v>
      </c>
    </row>
    <row r="24" spans="1:1" ht="18.5" x14ac:dyDescent="0.35">
      <c r="A24" s="2" t="s">
        <v>22</v>
      </c>
    </row>
    <row r="25" spans="1:1" ht="18.5" x14ac:dyDescent="0.35">
      <c r="A25" s="2" t="s">
        <v>23</v>
      </c>
    </row>
    <row r="26" spans="1:1" ht="18.5" x14ac:dyDescent="0.35">
      <c r="A26" s="2" t="s">
        <v>24</v>
      </c>
    </row>
    <row r="27" spans="1:1" ht="18.5" x14ac:dyDescent="0.35">
      <c r="A27" s="2" t="s">
        <v>25</v>
      </c>
    </row>
    <row r="28" spans="1:1" ht="18.5" x14ac:dyDescent="0.35">
      <c r="A28" s="2" t="s">
        <v>26</v>
      </c>
    </row>
    <row r="29" spans="1:1" ht="18.5" x14ac:dyDescent="0.35">
      <c r="A29" s="2" t="s">
        <v>27</v>
      </c>
    </row>
    <row r="30" spans="1:1" ht="18.5" x14ac:dyDescent="0.35">
      <c r="A30" s="2" t="s">
        <v>28</v>
      </c>
    </row>
    <row r="31" spans="1:1" ht="18.5" x14ac:dyDescent="0.35">
      <c r="A31" s="2" t="s">
        <v>29</v>
      </c>
    </row>
    <row r="32" spans="1:1" ht="18.5" x14ac:dyDescent="0.35">
      <c r="A32" s="2" t="s">
        <v>30</v>
      </c>
    </row>
    <row r="33" spans="1:1" ht="18.5" x14ac:dyDescent="0.35">
      <c r="A33" s="2" t="s">
        <v>31</v>
      </c>
    </row>
    <row r="34" spans="1:1" ht="18.5" x14ac:dyDescent="0.35">
      <c r="A34" s="3" t="s">
        <v>32</v>
      </c>
    </row>
    <row r="35" spans="1:1" ht="18.5" x14ac:dyDescent="0.35">
      <c r="A35" s="3" t="s">
        <v>33</v>
      </c>
    </row>
    <row r="36" spans="1:1" ht="18.5" x14ac:dyDescent="0.35">
      <c r="A36" s="2" t="s">
        <v>34</v>
      </c>
    </row>
    <row r="37" spans="1:1" ht="18.5" x14ac:dyDescent="0.35">
      <c r="A37" s="3" t="s">
        <v>35</v>
      </c>
    </row>
    <row r="38" spans="1:1" ht="18.5" x14ac:dyDescent="0.35">
      <c r="A38" s="4" t="s">
        <v>36</v>
      </c>
    </row>
    <row r="39" spans="1:1" ht="18.5" x14ac:dyDescent="0.35">
      <c r="A39" s="2" t="s">
        <v>37</v>
      </c>
    </row>
    <row r="40" spans="1:1" ht="18.5" x14ac:dyDescent="0.35">
      <c r="A40" s="2" t="s">
        <v>38</v>
      </c>
    </row>
    <row r="41" spans="1:1" ht="18.5" x14ac:dyDescent="0.35">
      <c r="A41" s="3" t="s">
        <v>39</v>
      </c>
    </row>
    <row r="42" spans="1:1" ht="18.5" x14ac:dyDescent="0.35">
      <c r="A42" s="2" t="s">
        <v>40</v>
      </c>
    </row>
    <row r="43" spans="1:1" ht="18.5" x14ac:dyDescent="0.35">
      <c r="A43" s="3" t="s">
        <v>41</v>
      </c>
    </row>
    <row r="44" spans="1:1" ht="18.5" x14ac:dyDescent="0.35">
      <c r="A44" s="2" t="s">
        <v>42</v>
      </c>
    </row>
    <row r="45" spans="1:1" ht="18.5" x14ac:dyDescent="0.35">
      <c r="A45" s="3" t="s">
        <v>43</v>
      </c>
    </row>
    <row r="46" spans="1:1" ht="18.5" x14ac:dyDescent="0.35">
      <c r="A46" s="5" t="s">
        <v>44</v>
      </c>
    </row>
    <row r="47" spans="1:1" ht="18.5" x14ac:dyDescent="0.35">
      <c r="A47" s="2" t="s">
        <v>45</v>
      </c>
    </row>
    <row r="48" spans="1:1" ht="18.5" x14ac:dyDescent="0.35">
      <c r="A48" s="3" t="s">
        <v>46</v>
      </c>
    </row>
    <row r="49" spans="1:1" ht="18.5" x14ac:dyDescent="0.35">
      <c r="A49" s="2" t="s">
        <v>47</v>
      </c>
    </row>
    <row r="50" spans="1:1" ht="18.5" x14ac:dyDescent="0.35">
      <c r="A50" s="4" t="s">
        <v>48</v>
      </c>
    </row>
    <row r="51" spans="1:1" ht="18.5" x14ac:dyDescent="0.35">
      <c r="A51" s="4" t="s">
        <v>49</v>
      </c>
    </row>
    <row r="52" spans="1:1" ht="18.5" x14ac:dyDescent="0.35">
      <c r="A52" s="2" t="s">
        <v>50</v>
      </c>
    </row>
    <row r="53" spans="1:1" ht="18.5" x14ac:dyDescent="0.35">
      <c r="A53" s="3" t="s">
        <v>51</v>
      </c>
    </row>
    <row r="54" spans="1:1" ht="18.5" x14ac:dyDescent="0.35">
      <c r="A54" s="5" t="s">
        <v>52</v>
      </c>
    </row>
    <row r="55" spans="1:1" ht="19" thickBot="1" x14ac:dyDescent="0.4">
      <c r="A55" s="6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ED596C4BE333429E2C1D22CC94175C" ma:contentTypeVersion="17" ma:contentTypeDescription="Create a new document." ma:contentTypeScope="" ma:versionID="38d7610e3d28dbd05ca4400864cebb57">
  <xsd:schema xmlns:xsd="http://www.w3.org/2001/XMLSchema" xmlns:xs="http://www.w3.org/2001/XMLSchema" xmlns:p="http://schemas.microsoft.com/office/2006/metadata/properties" xmlns:ns3="269db68a-2a20-4745-b599-b058d16d1873" xmlns:ns4="3f537b69-909f-4fce-8c6c-fc7e011a84c8" targetNamespace="http://schemas.microsoft.com/office/2006/metadata/properties" ma:root="true" ma:fieldsID="5f8c7aa2ac09e4b7faf86641a041422d" ns3:_="" ns4:_="">
    <xsd:import namespace="269db68a-2a20-4745-b599-b058d16d1873"/>
    <xsd:import namespace="3f537b69-909f-4fce-8c6c-fc7e011a84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db68a-2a20-4745-b599-b058d16d18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37b69-909f-4fce-8c6c-fc7e011a84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537b69-909f-4fce-8c6c-fc7e011a84c8" xsi:nil="true"/>
  </documentManagement>
</p:properties>
</file>

<file path=customXml/itemProps1.xml><?xml version="1.0" encoding="utf-8"?>
<ds:datastoreItem xmlns:ds="http://schemas.openxmlformats.org/officeDocument/2006/customXml" ds:itemID="{E4CF5536-7786-40FC-BDB6-6D5AD3D9F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9db68a-2a20-4745-b599-b058d16d1873"/>
    <ds:schemaRef ds:uri="3f537b69-909f-4fce-8c6c-fc7e011a8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2AF77E-0529-44C8-A0D9-C9C769FAB7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F537DE-D48C-475F-B899-2635D9F5D87F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3f537b69-909f-4fce-8c6c-fc7e011a84c8"/>
    <ds:schemaRef ds:uri="http://schemas.openxmlformats.org/package/2006/metadata/core-properties"/>
    <ds:schemaRef ds:uri="269db68a-2a20-4745-b599-b058d16d1873"/>
    <ds:schemaRef ds:uri="http://schemas.microsoft.com/office/2006/metadata/properties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61596</vt:lpwstr>
  </property>
  <property fmtid="{D5CDD505-2E9C-101B-9397-08002B2CF9AE}" pid="4" name="OptimizationTime">
    <vt:lpwstr>20240521_1004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0. Index</vt:lpstr>
      <vt:lpstr>1. Indicateurs d'activité</vt:lpstr>
      <vt:lpstr>2. Budget prévisionnel</vt:lpstr>
      <vt:lpstr>Liste déchetteries</vt:lpstr>
    </vt:vector>
  </TitlesOfParts>
  <Manager/>
  <Company>Metropole Aix Marseille Provence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MAIMBOURG Valerie</dc:creator>
  <cp:keywords/>
  <dc:description/>
  <cp:lastModifiedBy>Alexandre Desnues</cp:lastModifiedBy>
  <cp:revision/>
  <dcterms:created xsi:type="dcterms:W3CDTF">2024-01-12T12:58:29Z</dcterms:created>
  <dcterms:modified xsi:type="dcterms:W3CDTF">2024-05-21T08:04:00Z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0x01010085ED596C4BE333429E2C1D22CC94175C</vt:lpwstr>
  </property>
  <property fmtid="{D5CDD505-2E9C-101B-9397-08002B2CF9AE}" pid="3" name="MediaServiceImageTags">
    <vt:lpwstr/>
  </property>
</Properties>
</file>