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esnues\AppData\Local\Microsoft\Windows\INetCache\Content.Outlook\Z3KK1DB4\"/>
    </mc:Choice>
  </mc:AlternateContent>
  <xr:revisionPtr revIDLastSave="0" documentId="8_{5F6A3286-2E27-4F66-8ADB-76E8B0158114}" xr6:coauthVersionLast="47" xr6:coauthVersionMax="47" xr10:uidLastSave="{00000000-0000-0000-0000-000000000000}"/>
  <bookViews>
    <workbookView xWindow="-110" yWindow="-110" windowWidth="19420" windowHeight="11500" activeTab="3" xr2:uid="{D5C1480F-0491-4A9B-86BE-077FCD08E308}"/>
  </bookViews>
  <sheets>
    <sheet name="0. Index" sheetId="3" r:id="rId1"/>
    <sheet name="1. Indicateurs d'activité" sheetId="5" r:id="rId2"/>
    <sheet name="2. Budget prévisionnel" sheetId="4" r:id="rId3"/>
    <sheet name="3. Budget consolidé" sheetId="7" r:id="rId4"/>
    <sheet name="Liste déchetteries" sheetId="2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7" l="1"/>
  <c r="F40" i="7"/>
  <c r="G240" i="4"/>
  <c r="F240" i="4"/>
  <c r="G201" i="4"/>
  <c r="F201" i="4"/>
  <c r="G162" i="4"/>
  <c r="F162" i="4"/>
  <c r="G123" i="4"/>
  <c r="F123" i="4"/>
  <c r="G84" i="4"/>
  <c r="F84" i="4"/>
  <c r="G45" i="4"/>
  <c r="F45" i="4"/>
  <c r="F211" i="4" l="1"/>
  <c r="F172" i="4"/>
  <c r="F133" i="4"/>
  <c r="F94" i="4"/>
  <c r="F55" i="4"/>
  <c r="F134" i="4"/>
  <c r="G133" i="4" s="1"/>
  <c r="G134" i="4" s="1"/>
  <c r="F173" i="4"/>
  <c r="G172" i="4" s="1"/>
  <c r="G173" i="4" s="1"/>
  <c r="H15" i="5"/>
  <c r="P15" i="5" s="1"/>
  <c r="J15" i="5"/>
  <c r="K15" i="5"/>
  <c r="L15" i="5"/>
  <c r="M15" i="5"/>
  <c r="N15" i="5"/>
  <c r="O15" i="5"/>
  <c r="D230" i="4"/>
  <c r="D229" i="4"/>
  <c r="D228" i="4"/>
  <c r="D218" i="4"/>
  <c r="D217" i="4"/>
  <c r="D216" i="4"/>
  <c r="D215" i="4"/>
  <c r="D191" i="4"/>
  <c r="D190" i="4"/>
  <c r="D189" i="4"/>
  <c r="D188" i="4"/>
  <c r="D187" i="4"/>
  <c r="D179" i="4"/>
  <c r="D178" i="4"/>
  <c r="D177" i="4"/>
  <c r="D176" i="4"/>
  <c r="D152" i="4"/>
  <c r="D151" i="4"/>
  <c r="D140" i="4"/>
  <c r="D139" i="4"/>
  <c r="D138" i="4"/>
  <c r="D137" i="4"/>
  <c r="D114" i="4"/>
  <c r="D113" i="4"/>
  <c r="D112" i="4"/>
  <c r="D111" i="4"/>
  <c r="D101" i="4"/>
  <c r="D100" i="4"/>
  <c r="D99" i="4"/>
  <c r="D98" i="4"/>
  <c r="D74" i="4"/>
  <c r="D73" i="4"/>
  <c r="D62" i="4"/>
  <c r="D61" i="4"/>
  <c r="D60" i="4"/>
  <c r="D59" i="4"/>
  <c r="D35" i="4"/>
  <c r="D34" i="4"/>
  <c r="D23" i="4"/>
  <c r="D22" i="4"/>
  <c r="D21" i="4"/>
  <c r="D20" i="4"/>
  <c r="G38" i="7"/>
  <c r="F38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G24" i="7"/>
  <c r="F24" i="7"/>
  <c r="G21" i="7"/>
  <c r="F21" i="7"/>
  <c r="G20" i="7"/>
  <c r="F20" i="7"/>
  <c r="G19" i="7"/>
  <c r="F19" i="7"/>
  <c r="G18" i="7"/>
  <c r="F18" i="7"/>
  <c r="G17" i="7"/>
  <c r="F17" i="7"/>
  <c r="G16" i="7"/>
  <c r="F16" i="7"/>
  <c r="G15" i="7"/>
  <c r="F15" i="7"/>
  <c r="G14" i="7"/>
  <c r="F14" i="7"/>
  <c r="C7" i="7"/>
  <c r="D238" i="4"/>
  <c r="G234" i="4"/>
  <c r="F234" i="4"/>
  <c r="D234" i="4" s="1"/>
  <c r="D233" i="4"/>
  <c r="D232" i="4"/>
  <c r="D231" i="4"/>
  <c r="D227" i="4"/>
  <c r="D226" i="4"/>
  <c r="D225" i="4"/>
  <c r="D224" i="4"/>
  <c r="G222" i="4"/>
  <c r="F222" i="4"/>
  <c r="D222" i="4" s="1"/>
  <c r="D221" i="4"/>
  <c r="D220" i="4"/>
  <c r="D219" i="4"/>
  <c r="D214" i="4"/>
  <c r="F212" i="4"/>
  <c r="G211" i="4" s="1"/>
  <c r="G212" i="4" s="1"/>
  <c r="D199" i="4"/>
  <c r="G195" i="4"/>
  <c r="F195" i="4"/>
  <c r="D194" i="4"/>
  <c r="D193" i="4"/>
  <c r="D192" i="4"/>
  <c r="D186" i="4"/>
  <c r="D185" i="4"/>
  <c r="G183" i="4"/>
  <c r="F183" i="4"/>
  <c r="D182" i="4"/>
  <c r="D181" i="4"/>
  <c r="D180" i="4"/>
  <c r="D175" i="4"/>
  <c r="D160" i="4"/>
  <c r="G156" i="4"/>
  <c r="F156" i="4"/>
  <c r="D155" i="4"/>
  <c r="D154" i="4"/>
  <c r="D153" i="4"/>
  <c r="D150" i="4"/>
  <c r="D149" i="4"/>
  <c r="D148" i="4"/>
  <c r="D147" i="4"/>
  <c r="D146" i="4"/>
  <c r="G144" i="4"/>
  <c r="F144" i="4"/>
  <c r="D143" i="4"/>
  <c r="D142" i="4"/>
  <c r="D141" i="4"/>
  <c r="D136" i="4"/>
  <c r="D121" i="4"/>
  <c r="G117" i="4"/>
  <c r="F117" i="4"/>
  <c r="D117" i="4" s="1"/>
  <c r="D116" i="4"/>
  <c r="D115" i="4"/>
  <c r="D110" i="4"/>
  <c r="D109" i="4"/>
  <c r="D108" i="4"/>
  <c r="D107" i="4"/>
  <c r="G105" i="4"/>
  <c r="F105" i="4"/>
  <c r="D104" i="4"/>
  <c r="D103" i="4"/>
  <c r="D102" i="4"/>
  <c r="D97" i="4"/>
  <c r="F95" i="4"/>
  <c r="G94" i="4" s="1"/>
  <c r="G95" i="4" s="1"/>
  <c r="D82" i="4"/>
  <c r="G78" i="4"/>
  <c r="F78" i="4"/>
  <c r="D77" i="4"/>
  <c r="D76" i="4"/>
  <c r="D75" i="4"/>
  <c r="D72" i="4"/>
  <c r="D71" i="4"/>
  <c r="D70" i="4"/>
  <c r="D69" i="4"/>
  <c r="D68" i="4"/>
  <c r="G66" i="4"/>
  <c r="F66" i="4"/>
  <c r="D66" i="4" s="1"/>
  <c r="D65" i="4"/>
  <c r="D64" i="4"/>
  <c r="D63" i="4"/>
  <c r="D58" i="4"/>
  <c r="F56" i="4"/>
  <c r="G55" i="4" s="1"/>
  <c r="G56" i="4" s="1"/>
  <c r="O21" i="5"/>
  <c r="N21" i="5"/>
  <c r="M21" i="5"/>
  <c r="L21" i="5"/>
  <c r="K21" i="5"/>
  <c r="J21" i="5"/>
  <c r="H21" i="5"/>
  <c r="P21" i="5" s="1"/>
  <c r="P20" i="5"/>
  <c r="O20" i="5"/>
  <c r="N20" i="5"/>
  <c r="M20" i="5"/>
  <c r="L20" i="5"/>
  <c r="K20" i="5"/>
  <c r="J20" i="5"/>
  <c r="P14" i="5"/>
  <c r="O14" i="5"/>
  <c r="N14" i="5"/>
  <c r="M14" i="5"/>
  <c r="L14" i="5"/>
  <c r="K14" i="5"/>
  <c r="J14" i="5"/>
  <c r="C7" i="5"/>
  <c r="D24" i="4"/>
  <c r="D43" i="4"/>
  <c r="D33" i="4"/>
  <c r="D36" i="4"/>
  <c r="D32" i="4"/>
  <c r="D31" i="4"/>
  <c r="D30" i="4"/>
  <c r="G39" i="4"/>
  <c r="F39" i="4"/>
  <c r="D38" i="4"/>
  <c r="D37" i="4"/>
  <c r="D29" i="4"/>
  <c r="C9" i="4"/>
  <c r="G27" i="4"/>
  <c r="F27" i="4"/>
  <c r="D26" i="4"/>
  <c r="D25" i="4"/>
  <c r="D19" i="4"/>
  <c r="D31" i="7" l="1"/>
  <c r="D32" i="7"/>
  <c r="D78" i="4"/>
  <c r="D15" i="7"/>
  <c r="D33" i="7"/>
  <c r="D29" i="7"/>
  <c r="D26" i="7"/>
  <c r="D28" i="7"/>
  <c r="D21" i="7"/>
  <c r="D38" i="7"/>
  <c r="G236" i="4"/>
  <c r="G242" i="4" s="1"/>
  <c r="D25" i="7"/>
  <c r="G119" i="4"/>
  <c r="G125" i="4" s="1"/>
  <c r="D18" i="7"/>
  <c r="F22" i="7"/>
  <c r="G22" i="7"/>
  <c r="D20" i="7"/>
  <c r="F34" i="7"/>
  <c r="G158" i="4"/>
  <c r="G164" i="4" s="1"/>
  <c r="D17" i="7"/>
  <c r="G34" i="7"/>
  <c r="D30" i="7"/>
  <c r="F197" i="4"/>
  <c r="F203" i="4" s="1"/>
  <c r="G197" i="4"/>
  <c r="G203" i="4" s="1"/>
  <c r="F236" i="4"/>
  <c r="F242" i="4" s="1"/>
  <c r="D16" i="7"/>
  <c r="D195" i="4"/>
  <c r="D19" i="7"/>
  <c r="D27" i="7"/>
  <c r="D24" i="7"/>
  <c r="D14" i="7"/>
  <c r="F80" i="4"/>
  <c r="F86" i="4" s="1"/>
  <c r="G80" i="4"/>
  <c r="G86" i="4" s="1"/>
  <c r="D105" i="4"/>
  <c r="D156" i="4"/>
  <c r="F119" i="4"/>
  <c r="F125" i="4" s="1"/>
  <c r="D144" i="4"/>
  <c r="F158" i="4"/>
  <c r="F164" i="4" s="1"/>
  <c r="D183" i="4"/>
  <c r="G41" i="4"/>
  <c r="G47" i="4" s="1"/>
  <c r="F41" i="4"/>
  <c r="F47" i="4" s="1"/>
  <c r="D39" i="4"/>
  <c r="D27" i="4"/>
  <c r="D22" i="7" l="1"/>
  <c r="F36" i="7"/>
  <c r="F42" i="7" s="1"/>
  <c r="D80" i="4"/>
  <c r="D34" i="7"/>
  <c r="D236" i="4"/>
  <c r="D158" i="4"/>
  <c r="G36" i="7"/>
  <c r="G42" i="7" s="1"/>
  <c r="D197" i="4"/>
  <c r="D240" i="4"/>
  <c r="D242" i="4" s="1"/>
  <c r="D201" i="4"/>
  <c r="D203" i="4" s="1"/>
  <c r="D162" i="4"/>
  <c r="D164" i="4" s="1"/>
  <c r="D119" i="4"/>
  <c r="D84" i="4"/>
  <c r="D86" i="4" s="1"/>
  <c r="D41" i="4"/>
  <c r="D45" i="4"/>
  <c r="D47" i="4" s="1"/>
  <c r="D40" i="7" l="1"/>
  <c r="D42" i="7" s="1"/>
  <c r="D36" i="7"/>
  <c r="D123" i="4"/>
  <c r="D125" i="4" s="1"/>
</calcChain>
</file>

<file path=xl/sharedStrings.xml><?xml version="1.0" encoding="utf-8"?>
<sst xmlns="http://schemas.openxmlformats.org/spreadsheetml/2006/main" count="257" uniqueCount="61">
  <si>
    <t>Annexe 2 : Cadre financier</t>
  </si>
  <si>
    <t>Code couleur</t>
  </si>
  <si>
    <t>A remplir par le candidat</t>
  </si>
  <si>
    <t>Nom du candidat :</t>
  </si>
  <si>
    <t>Sommaire</t>
  </si>
  <si>
    <t>1. Indicateurs d'activité prévisionnels</t>
  </si>
  <si>
    <t>2. Budget prévisionnel</t>
  </si>
  <si>
    <r>
      <t xml:space="preserve">3. Budget consolidé - </t>
    </r>
    <r>
      <rPr>
        <i/>
        <sz val="11"/>
        <color theme="1"/>
        <rFont val="Calibri"/>
        <family val="2"/>
        <scheme val="minor"/>
      </rPr>
      <t>à ne pas remplir, remplissage automatique</t>
    </r>
  </si>
  <si>
    <t>TONNAGES PREVISIONNELS 2026-2027</t>
  </si>
  <si>
    <t>NE REMPLIR QUE LES CELLULES DE COULEUR JAUNE</t>
  </si>
  <si>
    <t>CANDIDAT</t>
  </si>
  <si>
    <t>TONNAGES DESTINES AU REEMPLOI COLLECTES EN DECHETERIES (en kg)</t>
  </si>
  <si>
    <t>TONNAGES DESTINES AU REEMPLOI COLLECTES PAR LA STRUCTURE</t>
  </si>
  <si>
    <t>QUOTE PART TONNAGES REEMPLOI DECHETERIES/STRUCTURE</t>
  </si>
  <si>
    <t>sélectionner la déchetterie</t>
  </si>
  <si>
    <t>Total</t>
  </si>
  <si>
    <t>Ventes</t>
  </si>
  <si>
    <t>Budget prévisionnel</t>
  </si>
  <si>
    <t>Budget Prévisionnel déchetterie 1</t>
  </si>
  <si>
    <t>Déchetterie concernée</t>
  </si>
  <si>
    <t>Année</t>
  </si>
  <si>
    <t>Début de période</t>
  </si>
  <si>
    <t>Fin de période</t>
  </si>
  <si>
    <t>Ventes des objets collectés</t>
  </si>
  <si>
    <t>Soutiens éco-organismes</t>
  </si>
  <si>
    <t>Subventions UE</t>
  </si>
  <si>
    <t>Subventions Etat</t>
  </si>
  <si>
    <t>Subventions Région</t>
  </si>
  <si>
    <t>Subventions (autres - hors Métropole)</t>
  </si>
  <si>
    <t>[ Autres à compléter si nécessaire]</t>
  </si>
  <si>
    <t>Total Recettes</t>
  </si>
  <si>
    <t>Charges de personnel</t>
  </si>
  <si>
    <t>Carburant</t>
  </si>
  <si>
    <t>Loyer</t>
  </si>
  <si>
    <t>Fluides (électricité, eau)</t>
  </si>
  <si>
    <t>Impôts et taxes</t>
  </si>
  <si>
    <t>Achats de fournitures</t>
  </si>
  <si>
    <t>Achats de services</t>
  </si>
  <si>
    <t>Autres dépenses</t>
  </si>
  <si>
    <t>Total Dépenses</t>
  </si>
  <si>
    <t>Résultat avant compensation Métropole</t>
  </si>
  <si>
    <t>Compensation Métropole</t>
  </si>
  <si>
    <t>Résultat après compensation Métropole</t>
  </si>
  <si>
    <t>Taux de bénéfice en % des recettes</t>
  </si>
  <si>
    <t>Budget Prévisionnel déchetterie 2</t>
  </si>
  <si>
    <t>Budget Prévisionnel déchetterie 3</t>
  </si>
  <si>
    <t>Budget Prévisionnel déchetterie 4</t>
  </si>
  <si>
    <t>Budget Prévisionnel déchetterie 5</t>
  </si>
  <si>
    <t>Budget Prévisionnel déchetterie 6</t>
  </si>
  <si>
    <t>Budget consolidé</t>
  </si>
  <si>
    <t>Les Pennes-Mirabeau</t>
  </si>
  <si>
    <t>Martigues Vallon du Fou</t>
  </si>
  <si>
    <t>Meyreuil</t>
  </si>
  <si>
    <t>Rousset</t>
  </si>
  <si>
    <t>Sausset-les-Pins</t>
  </si>
  <si>
    <t>Fos-Sur-Mer</t>
  </si>
  <si>
    <t>Grans</t>
  </si>
  <si>
    <t>Istres 1 - Le Tubé</t>
  </si>
  <si>
    <t>Miramas</t>
  </si>
  <si>
    <t>Port St Louis-du-Rhône</t>
  </si>
  <si>
    <t>Saint Cannat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</si>
</sst>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-* #,##0.00\ _€_-;\-* #,##0.00\ _€_-;_-* &quot;-&quot;??\ _€_-;_-@_-"/>
    <numFmt numFmtId="165" formatCode="[$-40C]dd\-mmm\-yy;@"/>
    <numFmt numFmtId="166" formatCode="#,##0_);\(#,##0\);\-_);@"/>
    <numFmt numFmtId="167" formatCode="[Red]&quot;Err&quot;;[Red]&quot;Err&quot;;[Blue]&quot;OK&quot;"/>
    <numFmt numFmtId="168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212529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6"/>
      <color rgb="FF1F497D"/>
      <name val="Century Gothic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EYInterstate Light"/>
    </font>
    <font>
      <b/>
      <i/>
      <sz val="9"/>
      <name val="EYInterstate Light"/>
    </font>
    <font>
      <sz val="10"/>
      <name val="EYInterstate Light"/>
    </font>
    <font>
      <b/>
      <sz val="9"/>
      <name val="EYInterstate Light"/>
    </font>
    <font>
      <sz val="9"/>
      <name val="EYInterstate Light"/>
    </font>
    <font>
      <sz val="10"/>
      <color theme="1"/>
      <name val="EYInterstate Light"/>
    </font>
    <font>
      <sz val="10"/>
      <color indexed="8"/>
      <name val="EYInterstate Light"/>
    </font>
    <font>
      <b/>
      <sz val="10"/>
      <color indexed="8"/>
      <name val="EYInterstate Light"/>
    </font>
    <font>
      <sz val="10"/>
      <color rgb="FF0070C0"/>
      <name val="EYInterstate Light"/>
    </font>
    <font>
      <b/>
      <sz val="9"/>
      <color indexed="12"/>
      <name val="Helvetica"/>
      <family val="2"/>
    </font>
    <font>
      <b/>
      <sz val="11"/>
      <name val="EYInterstate Light"/>
    </font>
    <font>
      <b/>
      <sz val="11"/>
      <color theme="0" tint="-0.499984740745262"/>
      <name val="EYInterstate Light"/>
    </font>
    <font>
      <b/>
      <i/>
      <sz val="10"/>
      <color theme="0" tint="-0.499984740745262"/>
      <name val="EYInterstate Light"/>
    </font>
    <font>
      <b/>
      <sz val="10"/>
      <color theme="0" tint="-0.499984740745262"/>
      <name val="EYInterstate Light"/>
    </font>
    <font>
      <b/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7" fontId="20" fillId="0" borderId="0">
      <alignment vertical="center"/>
    </xf>
    <xf numFmtId="164" fontId="10" fillId="0" borderId="0" applyFont="0" applyFill="0" applyBorder="0" applyAlignment="0" applyProtection="0"/>
  </cellStyleXfs>
  <cellXfs count="69">
    <xf numFmtId="0" fontId="0" fillId="0" borderId="0" xfId="0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3" borderId="0" xfId="0" applyFill="1"/>
    <xf numFmtId="0" fontId="0" fillId="4" borderId="0" xfId="0" applyFill="1"/>
    <xf numFmtId="0" fontId="8" fillId="0" borderId="0" xfId="0" applyFont="1"/>
    <xf numFmtId="0" fontId="9" fillId="0" borderId="9" xfId="0" applyFont="1" applyBorder="1"/>
    <xf numFmtId="0" fontId="4" fillId="4" borderId="10" xfId="0" applyFont="1" applyFill="1" applyBorder="1"/>
    <xf numFmtId="0" fontId="4" fillId="3" borderId="0" xfId="0" applyFont="1" applyFill="1"/>
    <xf numFmtId="0" fontId="0" fillId="6" borderId="0" xfId="0" applyFill="1"/>
    <xf numFmtId="0" fontId="11" fillId="0" borderId="0" xfId="2" applyFont="1"/>
    <xf numFmtId="0" fontId="12" fillId="0" borderId="0" xfId="2" applyFont="1" applyAlignment="1">
      <alignment horizontal="right"/>
    </xf>
    <xf numFmtId="0" fontId="13" fillId="0" borderId="0" xfId="2" applyFont="1"/>
    <xf numFmtId="0" fontId="14" fillId="0" borderId="0" xfId="2" applyFont="1"/>
    <xf numFmtId="165" fontId="15" fillId="0" borderId="11" xfId="3" applyNumberFormat="1" applyFont="1" applyFill="1" applyBorder="1" applyAlignment="1">
      <alignment horizontal="right" vertical="center"/>
    </xf>
    <xf numFmtId="165" fontId="15" fillId="0" borderId="0" xfId="3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left" indent="1"/>
    </xf>
    <xf numFmtId="166" fontId="17" fillId="7" borderId="11" xfId="2" applyNumberFormat="1" applyFont="1" applyFill="1" applyBorder="1" applyAlignment="1">
      <alignment horizontal="right" vertical="center"/>
    </xf>
    <xf numFmtId="0" fontId="13" fillId="7" borderId="0" xfId="2" applyFont="1" applyFill="1" applyAlignment="1">
      <alignment horizontal="right" vertical="center"/>
    </xf>
    <xf numFmtId="0" fontId="18" fillId="0" borderId="0" xfId="2" applyFont="1" applyAlignment="1">
      <alignment horizontal="left" vertical="center"/>
    </xf>
    <xf numFmtId="0" fontId="19" fillId="0" borderId="0" xfId="2" applyFont="1" applyAlignment="1">
      <alignment horizontal="left" vertical="center" indent="1"/>
    </xf>
    <xf numFmtId="166" fontId="18" fillId="7" borderId="12" xfId="2" applyNumberFormat="1" applyFont="1" applyFill="1" applyBorder="1" applyAlignment="1">
      <alignment horizontal="right" vertical="center"/>
    </xf>
    <xf numFmtId="167" fontId="20" fillId="0" borderId="0" xfId="4">
      <alignment vertical="center"/>
    </xf>
    <xf numFmtId="166" fontId="18" fillId="0" borderId="12" xfId="3" applyNumberFormat="1" applyFont="1" applyFill="1" applyBorder="1" applyAlignment="1">
      <alignment horizontal="right" vertical="center"/>
    </xf>
    <xf numFmtId="0" fontId="21" fillId="0" borderId="2" xfId="2" applyFont="1" applyBorder="1"/>
    <xf numFmtId="166" fontId="17" fillId="4" borderId="11" xfId="2" applyNumberFormat="1" applyFont="1" applyFill="1" applyBorder="1" applyAlignment="1">
      <alignment horizontal="right" vertical="center"/>
    </xf>
    <xf numFmtId="0" fontId="16" fillId="4" borderId="0" xfId="0" applyFont="1" applyFill="1" applyAlignment="1">
      <alignment horizontal="left" indent="1"/>
    </xf>
    <xf numFmtId="41" fontId="21" fillId="0" borderId="3" xfId="2" applyNumberFormat="1" applyFont="1" applyBorder="1"/>
    <xf numFmtId="0" fontId="22" fillId="0" borderId="0" xfId="2" applyFont="1" applyAlignment="1">
      <alignment horizontal="left" vertical="center"/>
    </xf>
    <xf numFmtId="166" fontId="18" fillId="5" borderId="13" xfId="2" applyNumberFormat="1" applyFont="1" applyFill="1" applyBorder="1" applyAlignment="1">
      <alignment horizontal="right" vertical="center"/>
    </xf>
    <xf numFmtId="168" fontId="18" fillId="7" borderId="0" xfId="5" applyNumberFormat="1" applyFont="1" applyFill="1" applyBorder="1" applyAlignment="1">
      <alignment horizontal="right" vertical="center"/>
    </xf>
    <xf numFmtId="166" fontId="18" fillId="5" borderId="13" xfId="3" applyNumberFormat="1" applyFont="1" applyFill="1" applyBorder="1" applyAlignment="1">
      <alignment horizontal="right" vertical="center"/>
    </xf>
    <xf numFmtId="0" fontId="1" fillId="0" borderId="0" xfId="0" applyFont="1"/>
    <xf numFmtId="0" fontId="23" fillId="0" borderId="0" xfId="2" applyFont="1" applyAlignment="1">
      <alignment horizontal="left" vertical="center"/>
    </xf>
    <xf numFmtId="0" fontId="24" fillId="0" borderId="0" xfId="2" applyFont="1" applyAlignment="1">
      <alignment horizontal="left" vertical="center"/>
    </xf>
    <xf numFmtId="9" fontId="18" fillId="5" borderId="13" xfId="1" applyFont="1" applyFill="1" applyBorder="1" applyAlignment="1">
      <alignment horizontal="right" vertical="center"/>
    </xf>
    <xf numFmtId="0" fontId="21" fillId="0" borderId="4" xfId="2" applyFont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25" fillId="0" borderId="0" xfId="0" applyFont="1" applyAlignment="1">
      <alignment horizontal="center" vertical="center"/>
    </xf>
    <xf numFmtId="0" fontId="9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0" xfId="0" applyFont="1"/>
    <xf numFmtId="0" fontId="26" fillId="0" borderId="0" xfId="0" applyFont="1"/>
    <xf numFmtId="166" fontId="17" fillId="0" borderId="11" xfId="2" applyNumberFormat="1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wrapText="1"/>
    </xf>
    <xf numFmtId="0" fontId="27" fillId="3" borderId="2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</cellXfs>
  <cellStyles count="6">
    <cellStyle name="8_Check" xfId="4" xr:uid="{4B40DAFB-A90D-4C5F-AE58-975AFE8C6A8E}"/>
    <cellStyle name="Comma 6" xfId="3" xr:uid="{242F7CBB-A71E-45DE-A35A-7FF8BFB7B5E0}"/>
    <cellStyle name="Comma_Tableaux synthétiques des hypothèses et conditions_dce phase 2" xfId="5" xr:uid="{1F76CB0F-D772-4AA1-A9D3-B50AC791EB6A}"/>
    <cellStyle name="Normal" xfId="0" builtinId="0"/>
    <cellStyle name="Normal_Tableaux synthétiques des hypothèses et conditions_dce phase 2" xfId="2" xr:uid="{7F06D4FA-337F-44B7-A0CD-E036B973C05C}"/>
    <cellStyle name="Percent" xfId="1" builtinId="5"/>
  </cellStyles>
  <dxfs count="0"/>
  <tableStyles count="0" defaultTableStyle="TableStyleMedium2" defaultPivotStyle="PivotStyleLight16"/>
  <colors>
    <mruColors>
      <color rgb="FFCC66FF"/>
      <color rgb="FF99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107950</xdr:colOff>
      <xdr:row>0</xdr:row>
      <xdr:rowOff>165100</xdr:rowOff>
    </xdr:from>
    <xdr:to>
      <xdr:col>1</xdr:col>
      <xdr:colOff>1016000</xdr:colOff>
      <xdr:row>4</xdr:row>
      <xdr:rowOff>140335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EF4E5A24-7FC4-9C57-1A85-876B8563C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0" y="165100"/>
          <a:ext cx="1181100" cy="7181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340178</xdr:colOff>
      <xdr:row>0</xdr:row>
      <xdr:rowOff>154214</xdr:rowOff>
    </xdr:from>
    <xdr:to>
      <xdr:col>0</xdr:col>
      <xdr:colOff>1506990</xdr:colOff>
      <xdr:row>4</xdr:row>
      <xdr:rowOff>132306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C684C7E4-122A-4EAC-8DFB-67668504A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8" y="154214"/>
          <a:ext cx="1179512" cy="10204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127000</xdr:rowOff>
    </xdr:from>
    <xdr:to>
      <xdr:col>1</xdr:col>
      <xdr:colOff>760412</xdr:colOff>
      <xdr:row>3</xdr:row>
      <xdr:rowOff>268922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54392D72-5019-4763-917F-FF37C5899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27000"/>
          <a:ext cx="1181100" cy="7181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127000</xdr:rowOff>
    </xdr:from>
    <xdr:to>
      <xdr:col>1</xdr:col>
      <xdr:colOff>760412</xdr:colOff>
      <xdr:row>3</xdr:row>
      <xdr:rowOff>297497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BAB5B134-09B0-4313-8438-24C2064C2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27000"/>
          <a:ext cx="1179512" cy="7229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4EAA5-E91D-4C96-80E1-DAB20802C750}">
  <dimension ref="A7:E20"/>
  <sheetViews>
    <sheetView showGridLines="0" topLeftCell="A6" workbookViewId="0">
      <selection activeCell="E9" sqref="E9"/>
    </sheetView>
  </sheetViews>
  <sheetFormatPr defaultColWidth="0" defaultRowHeight="14.5" x14ac:dyDescent="0.35"/>
  <cols>
    <col min="1" max="1" width="3.81640625" customWidth="1"/>
    <col min="2" max="2" width="21.7265625" bestFit="1" customWidth="1"/>
    <col min="3" max="3" width="2.7265625" customWidth="1"/>
    <col min="4" max="4" width="51.81640625" bestFit="1" customWidth="1"/>
    <col min="5" max="5" width="17.81640625" customWidth="1"/>
    <col min="6" max="16384" width="8.7265625" hidden="1"/>
  </cols>
  <sheetData>
    <row r="7" spans="2:4" ht="43.5" customHeight="1" x14ac:dyDescent="0.35">
      <c r="D7" s="7" t="s">
        <v>0</v>
      </c>
    </row>
    <row r="8" spans="2:4" ht="18" customHeight="1" thickBot="1" x14ac:dyDescent="0.4"/>
    <row r="9" spans="2:4" x14ac:dyDescent="0.35">
      <c r="D9" s="11" t="s">
        <v>1</v>
      </c>
    </row>
    <row r="10" spans="2:4" ht="15" thickBot="1" x14ac:dyDescent="0.4">
      <c r="D10" s="12" t="s">
        <v>2</v>
      </c>
    </row>
    <row r="13" spans="2:4" ht="18.5" x14ac:dyDescent="0.45">
      <c r="B13" s="10" t="s">
        <v>3</v>
      </c>
      <c r="D13" s="9"/>
    </row>
    <row r="16" spans="2:4" x14ac:dyDescent="0.35">
      <c r="B16" s="13" t="s">
        <v>4</v>
      </c>
      <c r="C16" s="8"/>
      <c r="D16" s="8"/>
    </row>
    <row r="18" spans="2:3" x14ac:dyDescent="0.35">
      <c r="B18" s="14" t="s">
        <v>5</v>
      </c>
      <c r="C18" s="14"/>
    </row>
    <row r="19" spans="2:3" x14ac:dyDescent="0.35">
      <c r="B19" t="s">
        <v>6</v>
      </c>
    </row>
    <row r="20" spans="2:3" x14ac:dyDescent="0.35">
      <c r="B20" t="s">
        <v>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8AFD4-E1BE-42CA-9A1D-A0416A5FA838}">
  <dimension ref="A4:P21"/>
  <sheetViews>
    <sheetView showGridLines="0" zoomScale="70" zoomScaleNormal="70" workbookViewId="0"/>
  </sheetViews>
  <sheetFormatPr defaultColWidth="10.81640625" defaultRowHeight="14.5" x14ac:dyDescent="0.35"/>
  <cols>
    <col min="1" max="1" width="27.26953125" customWidth="1"/>
    <col min="2" max="7" width="19" customWidth="1"/>
    <col min="8" max="8" width="17" customWidth="1"/>
    <col min="9" max="9" width="70" customWidth="1"/>
    <col min="10" max="16" width="18.81640625" customWidth="1"/>
  </cols>
  <sheetData>
    <row r="4" spans="1:16" ht="37" customHeight="1" x14ac:dyDescent="0.35">
      <c r="H4" s="65" t="s">
        <v>8</v>
      </c>
      <c r="I4" s="43"/>
    </row>
    <row r="5" spans="1:16" ht="18.5" x14ac:dyDescent="0.45">
      <c r="B5" s="60" t="s">
        <v>9</v>
      </c>
      <c r="C5" s="60"/>
      <c r="D5" s="60"/>
      <c r="E5" s="60"/>
    </row>
    <row r="6" spans="1:16" ht="18" customHeight="1" x14ac:dyDescent="0.35"/>
    <row r="7" spans="1:16" ht="16" x14ac:dyDescent="0.4">
      <c r="B7" s="29" t="s">
        <v>10</v>
      </c>
      <c r="C7" s="32">
        <f>'0. Index'!D13</f>
        <v>0</v>
      </c>
      <c r="D7" s="41"/>
    </row>
    <row r="12" spans="1:16" ht="15" thickBot="1" x14ac:dyDescent="0.4"/>
    <row r="13" spans="1:16" ht="29.15" customHeight="1" x14ac:dyDescent="0.35">
      <c r="A13" s="45">
        <v>2026</v>
      </c>
      <c r="B13" s="66" t="s">
        <v>11</v>
      </c>
      <c r="C13" s="67"/>
      <c r="D13" s="67"/>
      <c r="E13" s="67"/>
      <c r="F13" s="67"/>
      <c r="G13" s="67"/>
      <c r="H13" s="68"/>
      <c r="I13" s="64" t="s">
        <v>12</v>
      </c>
      <c r="J13" s="66" t="s">
        <v>13</v>
      </c>
      <c r="K13" s="67"/>
      <c r="L13" s="67"/>
      <c r="M13" s="67"/>
      <c r="N13" s="67"/>
      <c r="O13" s="67"/>
      <c r="P13" s="68"/>
    </row>
    <row r="14" spans="1:16" ht="28" customHeight="1" x14ac:dyDescent="0.35">
      <c r="B14" s="55" t="s">
        <v>14</v>
      </c>
      <c r="C14" s="56" t="s">
        <v>14</v>
      </c>
      <c r="D14" s="56" t="s">
        <v>14</v>
      </c>
      <c r="E14" s="56" t="s">
        <v>14</v>
      </c>
      <c r="F14" s="56" t="s">
        <v>14</v>
      </c>
      <c r="G14" s="56" t="s">
        <v>14</v>
      </c>
      <c r="H14" s="48" t="s">
        <v>15</v>
      </c>
      <c r="I14" s="57" t="s">
        <v>16</v>
      </c>
      <c r="J14" s="62" t="str">
        <f t="shared" ref="J14:P14" si="0">B14</f>
        <v>sélectionner la déchetterie</v>
      </c>
      <c r="K14" s="63" t="str">
        <f t="shared" si="0"/>
        <v>sélectionner la déchetterie</v>
      </c>
      <c r="L14" s="63" t="str">
        <f t="shared" si="0"/>
        <v>sélectionner la déchetterie</v>
      </c>
      <c r="M14" s="63" t="str">
        <f t="shared" si="0"/>
        <v>sélectionner la déchetterie</v>
      </c>
      <c r="N14" s="63" t="str">
        <f t="shared" si="0"/>
        <v>sélectionner la déchetterie</v>
      </c>
      <c r="O14" s="63" t="str">
        <f t="shared" si="0"/>
        <v>sélectionner la déchetterie</v>
      </c>
      <c r="P14" s="58" t="str">
        <f t="shared" si="0"/>
        <v>Total</v>
      </c>
    </row>
    <row r="15" spans="1:16" ht="42.65" customHeight="1" x14ac:dyDescent="0.35">
      <c r="A15" s="47"/>
      <c r="B15" s="53"/>
      <c r="C15" s="54"/>
      <c r="D15" s="54"/>
      <c r="E15" s="54"/>
      <c r="F15" s="54"/>
      <c r="G15" s="54"/>
      <c r="H15" s="49">
        <f>SUM(B15:G15)</f>
        <v>0</v>
      </c>
      <c r="I15" s="53"/>
      <c r="J15" s="50" t="str">
        <f t="shared" ref="J15:P15" si="1">IFERROR(B15/$I15,"")</f>
        <v/>
      </c>
      <c r="K15" s="51" t="str">
        <f t="shared" si="1"/>
        <v/>
      </c>
      <c r="L15" s="51" t="str">
        <f t="shared" si="1"/>
        <v/>
      </c>
      <c r="M15" s="51" t="str">
        <f t="shared" si="1"/>
        <v/>
      </c>
      <c r="N15" s="51" t="str">
        <f t="shared" si="1"/>
        <v/>
      </c>
      <c r="O15" s="51" t="str">
        <f t="shared" si="1"/>
        <v/>
      </c>
      <c r="P15" s="52" t="str">
        <f t="shared" si="1"/>
        <v/>
      </c>
    </row>
    <row r="18" spans="1:16" ht="15" thickBot="1" x14ac:dyDescent="0.4"/>
    <row r="19" spans="1:16" ht="29.15" customHeight="1" x14ac:dyDescent="0.35">
      <c r="A19" s="45">
        <v>2027</v>
      </c>
      <c r="B19" s="66" t="s">
        <v>11</v>
      </c>
      <c r="C19" s="67"/>
      <c r="D19" s="67"/>
      <c r="E19" s="67"/>
      <c r="F19" s="67"/>
      <c r="G19" s="67"/>
      <c r="H19" s="68"/>
      <c r="I19" s="64" t="s">
        <v>12</v>
      </c>
      <c r="J19" s="66" t="s">
        <v>13</v>
      </c>
      <c r="K19" s="67"/>
      <c r="L19" s="67"/>
      <c r="M19" s="67"/>
      <c r="N19" s="67"/>
      <c r="O19" s="67"/>
      <c r="P19" s="68"/>
    </row>
    <row r="20" spans="1:16" ht="28" customHeight="1" x14ac:dyDescent="0.35">
      <c r="B20" s="55" t="s">
        <v>14</v>
      </c>
      <c r="C20" s="56" t="s">
        <v>14</v>
      </c>
      <c r="D20" s="56" t="s">
        <v>14</v>
      </c>
      <c r="E20" s="56" t="s">
        <v>14</v>
      </c>
      <c r="F20" s="56" t="s">
        <v>14</v>
      </c>
      <c r="G20" s="56" t="s">
        <v>14</v>
      </c>
      <c r="H20" s="48" t="s">
        <v>15</v>
      </c>
      <c r="I20" s="57" t="s">
        <v>16</v>
      </c>
      <c r="J20" s="62" t="str">
        <f t="shared" ref="J20:P20" si="2">B20</f>
        <v>sélectionner la déchetterie</v>
      </c>
      <c r="K20" s="63" t="str">
        <f t="shared" si="2"/>
        <v>sélectionner la déchetterie</v>
      </c>
      <c r="L20" s="63" t="str">
        <f t="shared" si="2"/>
        <v>sélectionner la déchetterie</v>
      </c>
      <c r="M20" s="63" t="str">
        <f t="shared" si="2"/>
        <v>sélectionner la déchetterie</v>
      </c>
      <c r="N20" s="63" t="str">
        <f t="shared" si="2"/>
        <v>sélectionner la déchetterie</v>
      </c>
      <c r="O20" s="63" t="str">
        <f t="shared" si="2"/>
        <v>sélectionner la déchetterie</v>
      </c>
      <c r="P20" s="58" t="str">
        <f t="shared" si="2"/>
        <v>Total</v>
      </c>
    </row>
    <row r="21" spans="1:16" ht="42.65" customHeight="1" x14ac:dyDescent="0.35">
      <c r="A21" s="47"/>
      <c r="B21" s="53"/>
      <c r="C21" s="54"/>
      <c r="D21" s="54"/>
      <c r="E21" s="54"/>
      <c r="F21" s="54"/>
      <c r="G21" s="54"/>
      <c r="H21" s="49">
        <f>SUM(B21:G21)</f>
        <v>0</v>
      </c>
      <c r="I21" s="53"/>
      <c r="J21" s="50" t="str">
        <f t="shared" ref="J21:P21" si="3">IFERROR(B21/$I21,"")</f>
        <v/>
      </c>
      <c r="K21" s="51" t="str">
        <f t="shared" si="3"/>
        <v/>
      </c>
      <c r="L21" s="51" t="str">
        <f t="shared" si="3"/>
        <v/>
      </c>
      <c r="M21" s="51" t="str">
        <f t="shared" si="3"/>
        <v/>
      </c>
      <c r="N21" s="51" t="str">
        <f t="shared" si="3"/>
        <v/>
      </c>
      <c r="O21" s="51" t="str">
        <f t="shared" si="3"/>
        <v/>
      </c>
      <c r="P21" s="52" t="str">
        <f t="shared" si="3"/>
        <v/>
      </c>
    </row>
  </sheetData>
  <mergeCells count="4">
    <mergeCell ref="B19:H19"/>
    <mergeCell ref="J19:P19"/>
    <mergeCell ref="B13:H13"/>
    <mergeCell ref="J13:P13"/>
  </mergeCell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470BC69-D62D-4318-860D-F1074428FC6E}">
          <x14:formula1>
            <xm:f>'Liste déchetteries'!$A$1:$A$55</xm:f>
          </x14:formula1>
          <xm:sqref>B14:G14 B20:G20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93125-6F39-4B3E-B299-AF17F4CCE7C4}">
  <dimension ref="A4:P242"/>
  <sheetViews>
    <sheetView showGridLines="0" topLeftCell="A229" zoomScale="90" zoomScaleNormal="90" workbookViewId="0">
      <selection activeCell="G240" sqref="G240"/>
    </sheetView>
  </sheetViews>
  <sheetFormatPr defaultColWidth="0" defaultRowHeight="15" customHeight="1" x14ac:dyDescent="0.35"/>
  <cols>
    <col min="1" max="1" width="8.7265625" customWidth="1"/>
    <col min="2" max="2" width="46.453125" bestFit="1" customWidth="1"/>
    <col min="3" max="3" width="6.453125" customWidth="1"/>
    <col min="4" max="4" width="19" customWidth="1"/>
    <col min="5" max="5" width="4.1796875" customWidth="1"/>
    <col min="6" max="8" width="14.453125" customWidth="1"/>
    <col min="9" max="9" width="10.453125" hidden="1" customWidth="1"/>
    <col min="10" max="16384" width="8.7265625" hidden="1"/>
  </cols>
  <sheetData>
    <row r="4" spans="1:8" ht="37" customHeight="1" x14ac:dyDescent="0.35">
      <c r="C4" s="42"/>
      <c r="D4" s="43"/>
      <c r="E4" s="7" t="s">
        <v>17</v>
      </c>
      <c r="F4" s="43"/>
      <c r="G4" s="44"/>
    </row>
    <row r="7" spans="1:8" ht="18.5" x14ac:dyDescent="0.45">
      <c r="B7" s="60" t="s">
        <v>9</v>
      </c>
    </row>
    <row r="9" spans="1:8" ht="16" x14ac:dyDescent="0.4">
      <c r="B9" s="29" t="s">
        <v>10</v>
      </c>
      <c r="C9" s="32">
        <f>'0. Index'!D13</f>
        <v>0</v>
      </c>
      <c r="D9" s="41"/>
    </row>
    <row r="11" spans="1:8" ht="14.5" x14ac:dyDescent="0.35">
      <c r="A11" s="13" t="s">
        <v>18</v>
      </c>
      <c r="B11" s="13"/>
      <c r="C11" s="13"/>
      <c r="D11" s="13"/>
      <c r="E11" s="13"/>
      <c r="F11" s="13"/>
      <c r="G11" s="13"/>
      <c r="H11" s="13"/>
    </row>
    <row r="12" spans="1:8" ht="14.5" x14ac:dyDescent="0.35">
      <c r="B12" s="18"/>
      <c r="C12" s="18"/>
      <c r="D12" s="18"/>
      <c r="E12" s="18"/>
      <c r="F12" s="20"/>
      <c r="G12" s="20"/>
      <c r="H12" s="20"/>
    </row>
    <row r="13" spans="1:8" ht="14.5" x14ac:dyDescent="0.35">
      <c r="A13" s="59"/>
      <c r="B13" s="59" t="s">
        <v>19</v>
      </c>
      <c r="D13" s="9" t="s">
        <v>14</v>
      </c>
    </row>
    <row r="14" spans="1:8" ht="14.5" x14ac:dyDescent="0.35">
      <c r="B14" s="18"/>
      <c r="C14" s="18"/>
      <c r="D14" s="18"/>
      <c r="E14" s="18"/>
      <c r="F14" s="20"/>
      <c r="G14" s="20"/>
      <c r="H14" s="20"/>
    </row>
    <row r="15" spans="1:8" ht="14.5" x14ac:dyDescent="0.35">
      <c r="B15" s="15" t="s">
        <v>20</v>
      </c>
      <c r="C15" s="15"/>
      <c r="D15" s="15"/>
      <c r="E15" s="16"/>
      <c r="F15" s="17">
        <v>1</v>
      </c>
      <c r="G15" s="17">
        <v>2</v>
      </c>
    </row>
    <row r="16" spans="1:8" ht="14.5" x14ac:dyDescent="0.35">
      <c r="B16" s="18" t="s">
        <v>21</v>
      </c>
      <c r="C16" s="18"/>
      <c r="D16" s="18"/>
      <c r="E16" s="18"/>
      <c r="F16" s="19">
        <v>46023</v>
      </c>
      <c r="G16" s="19">
        <v>46388</v>
      </c>
    </row>
    <row r="17" spans="2:7" ht="14.5" x14ac:dyDescent="0.35">
      <c r="B17" s="18" t="s">
        <v>22</v>
      </c>
      <c r="C17" s="18"/>
      <c r="D17" s="18"/>
      <c r="E17" s="18"/>
      <c r="F17" s="19">
        <v>46387</v>
      </c>
      <c r="G17" s="19">
        <v>46752</v>
      </c>
    </row>
    <row r="18" spans="2:7" ht="14.5" x14ac:dyDescent="0.35">
      <c r="B18" s="18"/>
      <c r="C18" s="18"/>
      <c r="D18" s="18"/>
      <c r="E18" s="18"/>
      <c r="F18" s="20"/>
      <c r="G18" s="20"/>
    </row>
    <row r="19" spans="2:7" ht="14.5" x14ac:dyDescent="0.35">
      <c r="B19" s="21" t="s">
        <v>23</v>
      </c>
      <c r="D19" s="22">
        <f>SUM(F19:G19)</f>
        <v>0</v>
      </c>
      <c r="E19" s="23"/>
      <c r="F19" s="30"/>
      <c r="G19" s="30"/>
    </row>
    <row r="20" spans="2:7" ht="14.5" x14ac:dyDescent="0.35">
      <c r="B20" s="21" t="s">
        <v>24</v>
      </c>
      <c r="D20" s="22">
        <f>SUM(F20:G20)</f>
        <v>0</v>
      </c>
      <c r="E20" s="23"/>
      <c r="F20" s="30"/>
      <c r="G20" s="30"/>
    </row>
    <row r="21" spans="2:7" ht="14.5" x14ac:dyDescent="0.35">
      <c r="B21" s="21" t="s">
        <v>25</v>
      </c>
      <c r="D21" s="22">
        <f>SUM(F21:G21)</f>
        <v>0</v>
      </c>
      <c r="E21" s="23"/>
      <c r="F21" s="30"/>
      <c r="G21" s="30"/>
    </row>
    <row r="22" spans="2:7" ht="14.5" x14ac:dyDescent="0.35">
      <c r="B22" s="21" t="s">
        <v>26</v>
      </c>
      <c r="D22" s="22">
        <f>SUM(F22:G22)</f>
        <v>0</v>
      </c>
      <c r="E22" s="23"/>
      <c r="F22" s="30"/>
      <c r="G22" s="30"/>
    </row>
    <row r="23" spans="2:7" ht="14.5" x14ac:dyDescent="0.35">
      <c r="B23" s="21" t="s">
        <v>27</v>
      </c>
      <c r="D23" s="22">
        <f>SUM(F23:G23)</f>
        <v>0</v>
      </c>
      <c r="E23" s="23"/>
      <c r="F23" s="30"/>
      <c r="G23" s="30"/>
    </row>
    <row r="24" spans="2:7" ht="14.5" x14ac:dyDescent="0.35">
      <c r="B24" s="21" t="s">
        <v>28</v>
      </c>
      <c r="D24" s="22">
        <f>SUM(F24:G24)</f>
        <v>0</v>
      </c>
      <c r="E24" s="23"/>
      <c r="F24" s="30"/>
      <c r="G24" s="30"/>
    </row>
    <row r="25" spans="2:7" ht="14.5" x14ac:dyDescent="0.35">
      <c r="B25" s="31" t="s">
        <v>29</v>
      </c>
      <c r="D25" s="22">
        <f>SUM(F25:G25)</f>
        <v>0</v>
      </c>
      <c r="E25" s="23"/>
      <c r="F25" s="30"/>
      <c r="G25" s="30"/>
    </row>
    <row r="26" spans="2:7" ht="14.5" x14ac:dyDescent="0.35">
      <c r="B26" s="31" t="s">
        <v>29</v>
      </c>
      <c r="D26" s="22">
        <f>SUM(F26:G26)</f>
        <v>0</v>
      </c>
      <c r="E26" s="23"/>
      <c r="F26" s="30"/>
      <c r="G26" s="30"/>
    </row>
    <row r="27" spans="2:7" ht="14.5" x14ac:dyDescent="0.35">
      <c r="B27" s="24" t="s">
        <v>30</v>
      </c>
      <c r="C27" s="25"/>
      <c r="D27" s="26">
        <f>SUM(F27:G27)</f>
        <v>0</v>
      </c>
      <c r="E27" s="27"/>
      <c r="F27" s="28">
        <f t="shared" ref="F27:G27" si="0">SUM(F19:F26)</f>
        <v>0</v>
      </c>
      <c r="G27" s="28">
        <f t="shared" si="0"/>
        <v>0</v>
      </c>
    </row>
    <row r="29" spans="2:7" ht="14.5" x14ac:dyDescent="0.35">
      <c r="B29" s="21" t="s">
        <v>31</v>
      </c>
      <c r="D29" s="22">
        <f>SUM(F29:G29)</f>
        <v>0</v>
      </c>
      <c r="E29" s="23"/>
      <c r="F29" s="30"/>
      <c r="G29" s="30"/>
    </row>
    <row r="30" spans="2:7" ht="14.5" x14ac:dyDescent="0.35">
      <c r="B30" s="21" t="s">
        <v>32</v>
      </c>
      <c r="D30" s="22">
        <f>SUM(F30:G30)</f>
        <v>0</v>
      </c>
      <c r="E30" s="23"/>
      <c r="F30" s="30"/>
      <c r="G30" s="30"/>
    </row>
    <row r="31" spans="2:7" ht="14.5" x14ac:dyDescent="0.35">
      <c r="B31" s="21" t="s">
        <v>33</v>
      </c>
      <c r="D31" s="22">
        <f>SUM(F31:G31)</f>
        <v>0</v>
      </c>
      <c r="E31" s="23"/>
      <c r="F31" s="30"/>
      <c r="G31" s="30"/>
    </row>
    <row r="32" spans="2:7" ht="14.5" x14ac:dyDescent="0.35">
      <c r="B32" s="21" t="s">
        <v>34</v>
      </c>
      <c r="D32" s="22">
        <f>SUM(F32:G32)</f>
        <v>0</v>
      </c>
      <c r="E32" s="23"/>
      <c r="F32" s="30"/>
      <c r="G32" s="30"/>
    </row>
    <row r="33" spans="2:16" ht="14.5" x14ac:dyDescent="0.35">
      <c r="B33" s="21" t="s">
        <v>35</v>
      </c>
      <c r="D33" s="22">
        <f>SUM(F33:G33)</f>
        <v>0</v>
      </c>
      <c r="E33" s="23"/>
      <c r="F33" s="30"/>
      <c r="G33" s="30"/>
    </row>
    <row r="34" spans="2:16" ht="14.5" x14ac:dyDescent="0.35">
      <c r="B34" s="21" t="s">
        <v>36</v>
      </c>
      <c r="D34" s="22">
        <f>SUM(F34:G34)</f>
        <v>0</v>
      </c>
      <c r="E34" s="23"/>
      <c r="F34" s="30"/>
      <c r="G34" s="30"/>
    </row>
    <row r="35" spans="2:16" ht="14.5" x14ac:dyDescent="0.35">
      <c r="B35" s="21" t="s">
        <v>37</v>
      </c>
      <c r="D35" s="22">
        <f>SUM(F35:G35)</f>
        <v>0</v>
      </c>
      <c r="E35" s="23"/>
      <c r="F35" s="30"/>
      <c r="G35" s="30"/>
    </row>
    <row r="36" spans="2:16" ht="14.5" x14ac:dyDescent="0.35">
      <c r="B36" s="21" t="s">
        <v>38</v>
      </c>
      <c r="D36" s="22">
        <f>SUM(F36:G36)</f>
        <v>0</v>
      </c>
      <c r="E36" s="23"/>
      <c r="F36" s="30"/>
      <c r="G36" s="30"/>
    </row>
    <row r="37" spans="2:16" ht="14.5" x14ac:dyDescent="0.35">
      <c r="B37" s="31" t="s">
        <v>29</v>
      </c>
      <c r="D37" s="22">
        <f>SUM(F37:G37)</f>
        <v>0</v>
      </c>
      <c r="E37" s="23"/>
      <c r="F37" s="30"/>
      <c r="G37" s="30"/>
    </row>
    <row r="38" spans="2:16" ht="14.5" x14ac:dyDescent="0.35">
      <c r="B38" s="31" t="s">
        <v>29</v>
      </c>
      <c r="D38" s="22">
        <f>SUM(F38:G38)</f>
        <v>0</v>
      </c>
      <c r="E38" s="23"/>
      <c r="F38" s="30"/>
      <c r="G38" s="30"/>
    </row>
    <row r="39" spans="2:16" ht="14.5" x14ac:dyDescent="0.35">
      <c r="B39" s="24" t="s">
        <v>39</v>
      </c>
      <c r="C39" s="25"/>
      <c r="D39" s="26">
        <f>SUM(F39:G39)</f>
        <v>0</v>
      </c>
      <c r="E39" s="27"/>
      <c r="F39" s="28">
        <f t="shared" ref="F39:G39" si="1">SUM(F29:F38)</f>
        <v>0</v>
      </c>
      <c r="G39" s="28">
        <f t="shared" si="1"/>
        <v>0</v>
      </c>
    </row>
    <row r="41" spans="2:16" ht="16" x14ac:dyDescent="0.35">
      <c r="B41" s="33" t="s">
        <v>40</v>
      </c>
      <c r="C41" s="33"/>
      <c r="D41" s="34">
        <f>SUM(F41:G41)</f>
        <v>0</v>
      </c>
      <c r="E41" s="35"/>
      <c r="F41" s="36">
        <f t="shared" ref="F41:G41" si="2">F27-F39</f>
        <v>0</v>
      </c>
      <c r="G41" s="36">
        <f t="shared" si="2"/>
        <v>0</v>
      </c>
      <c r="H41" s="36"/>
      <c r="I41" s="36"/>
      <c r="J41" s="36"/>
      <c r="K41" s="36"/>
      <c r="L41" s="36"/>
      <c r="M41" s="36"/>
      <c r="N41" s="36"/>
      <c r="O41" s="36"/>
      <c r="P41" s="36"/>
    </row>
    <row r="43" spans="2:16" ht="14.5" x14ac:dyDescent="0.35">
      <c r="B43" s="21" t="s">
        <v>41</v>
      </c>
      <c r="D43" s="22">
        <f>SUM(F43:G43)</f>
        <v>0</v>
      </c>
      <c r="E43" s="23"/>
      <c r="F43" s="30"/>
      <c r="G43" s="30"/>
    </row>
    <row r="45" spans="2:16" ht="16" x14ac:dyDescent="0.35">
      <c r="B45" s="33" t="s">
        <v>42</v>
      </c>
      <c r="C45" s="33"/>
      <c r="D45" s="34">
        <f>SUM(F45:G45)</f>
        <v>0</v>
      </c>
      <c r="E45" s="35"/>
      <c r="F45" s="36">
        <f>F41+F43</f>
        <v>0</v>
      </c>
      <c r="G45" s="36">
        <f>G41+G43</f>
        <v>0</v>
      </c>
      <c r="H45" s="36"/>
      <c r="I45" s="36"/>
      <c r="J45" s="36"/>
      <c r="K45" s="36"/>
      <c r="L45" s="36"/>
      <c r="M45" s="36"/>
      <c r="N45" s="36"/>
      <c r="O45" s="36"/>
      <c r="P45" s="36"/>
    </row>
    <row r="47" spans="2:16" s="37" customFormat="1" ht="14" x14ac:dyDescent="0.3">
      <c r="B47" s="38" t="s">
        <v>43</v>
      </c>
      <c r="C47" s="39"/>
      <c r="D47" s="40" t="e">
        <f>D45/D27</f>
        <v>#DIV/0!</v>
      </c>
      <c r="E47" s="35"/>
      <c r="F47" s="40" t="e">
        <f t="shared" ref="F47:G47" si="3">F45/F27</f>
        <v>#DIV/0!</v>
      </c>
      <c r="G47" s="40" t="e">
        <f t="shared" si="3"/>
        <v>#DIV/0!</v>
      </c>
      <c r="H47" s="36"/>
      <c r="I47" s="36"/>
      <c r="J47" s="36"/>
      <c r="K47" s="36"/>
      <c r="L47" s="36"/>
      <c r="M47" s="36"/>
      <c r="N47" s="36"/>
      <c r="O47" s="36"/>
      <c r="P47" s="36"/>
    </row>
    <row r="50" spans="1:7" ht="14.5" x14ac:dyDescent="0.35">
      <c r="A50" s="13" t="s">
        <v>44</v>
      </c>
      <c r="B50" s="13"/>
      <c r="C50" s="13"/>
      <c r="D50" s="13"/>
      <c r="E50" s="13"/>
      <c r="F50" s="13"/>
      <c r="G50" s="13"/>
    </row>
    <row r="51" spans="1:7" ht="14.5" x14ac:dyDescent="0.35">
      <c r="B51" s="18"/>
      <c r="C51" s="18"/>
      <c r="D51" s="18"/>
      <c r="E51" s="18"/>
      <c r="F51" s="20"/>
      <c r="G51" s="20"/>
    </row>
    <row r="52" spans="1:7" ht="14.5" x14ac:dyDescent="0.35">
      <c r="A52" s="59"/>
      <c r="B52" s="59" t="s">
        <v>19</v>
      </c>
      <c r="D52" s="9" t="s">
        <v>14</v>
      </c>
    </row>
    <row r="53" spans="1:7" ht="14.5" x14ac:dyDescent="0.35">
      <c r="B53" s="18"/>
      <c r="C53" s="18"/>
      <c r="D53" s="18"/>
      <c r="E53" s="18"/>
      <c r="F53" s="20"/>
      <c r="G53" s="20"/>
    </row>
    <row r="54" spans="1:7" ht="14.5" x14ac:dyDescent="0.35">
      <c r="B54" s="15" t="s">
        <v>20</v>
      </c>
      <c r="C54" s="15"/>
      <c r="D54" s="15"/>
      <c r="E54" s="16"/>
      <c r="F54" s="17">
        <v>1</v>
      </c>
      <c r="G54" s="17">
        <v>2</v>
      </c>
    </row>
    <row r="55" spans="1:7" ht="14.5" x14ac:dyDescent="0.35">
      <c r="B55" s="18" t="s">
        <v>21</v>
      </c>
      <c r="C55" s="18"/>
      <c r="D55" s="18"/>
      <c r="E55" s="18"/>
      <c r="F55" s="19">
        <f>F16</f>
        <v>46023</v>
      </c>
      <c r="G55" s="19">
        <f t="shared" ref="G55" si="4">F56+1</f>
        <v>46388</v>
      </c>
    </row>
    <row r="56" spans="1:7" ht="14.5" x14ac:dyDescent="0.35">
      <c r="B56" s="18" t="s">
        <v>22</v>
      </c>
      <c r="C56" s="18"/>
      <c r="D56" s="18"/>
      <c r="E56" s="18"/>
      <c r="F56" s="19">
        <f>EOMONTH(F55,12-1)</f>
        <v>46387</v>
      </c>
      <c r="G56" s="19">
        <f t="shared" ref="G56" si="5">EOMONTH(G55,12-1)</f>
        <v>46752</v>
      </c>
    </row>
    <row r="57" spans="1:7" ht="14.5" x14ac:dyDescent="0.35">
      <c r="B57" s="18"/>
      <c r="C57" s="18"/>
      <c r="D57" s="18"/>
      <c r="E57" s="18"/>
      <c r="F57" s="20"/>
      <c r="G57" s="20"/>
    </row>
    <row r="58" spans="1:7" ht="14.5" x14ac:dyDescent="0.35">
      <c r="B58" s="21" t="s">
        <v>23</v>
      </c>
      <c r="D58" s="22">
        <f>SUM(F58:G58)</f>
        <v>0</v>
      </c>
      <c r="E58" s="23"/>
      <c r="F58" s="30"/>
      <c r="G58" s="30"/>
    </row>
    <row r="59" spans="1:7" ht="14.5" x14ac:dyDescent="0.35">
      <c r="B59" s="21" t="s">
        <v>24</v>
      </c>
      <c r="D59" s="22">
        <f>SUM(F59:G59)</f>
        <v>0</v>
      </c>
      <c r="E59" s="23"/>
      <c r="F59" s="30"/>
      <c r="G59" s="30"/>
    </row>
    <row r="60" spans="1:7" ht="14.5" x14ac:dyDescent="0.35">
      <c r="B60" s="21" t="s">
        <v>25</v>
      </c>
      <c r="D60" s="22">
        <f>SUM(F60:G60)</f>
        <v>0</v>
      </c>
      <c r="E60" s="23"/>
      <c r="F60" s="30"/>
      <c r="G60" s="30"/>
    </row>
    <row r="61" spans="1:7" ht="14.5" x14ac:dyDescent="0.35">
      <c r="B61" s="21" t="s">
        <v>26</v>
      </c>
      <c r="D61" s="22">
        <f>SUM(F61:G61)</f>
        <v>0</v>
      </c>
      <c r="E61" s="23"/>
      <c r="F61" s="30"/>
      <c r="G61" s="30"/>
    </row>
    <row r="62" spans="1:7" ht="14.5" x14ac:dyDescent="0.35">
      <c r="B62" s="21" t="s">
        <v>27</v>
      </c>
      <c r="D62" s="22">
        <f>SUM(F62:G62)</f>
        <v>0</v>
      </c>
      <c r="E62" s="23"/>
      <c r="F62" s="30"/>
      <c r="G62" s="30"/>
    </row>
    <row r="63" spans="1:7" ht="14.5" x14ac:dyDescent="0.35">
      <c r="B63" s="21" t="s">
        <v>28</v>
      </c>
      <c r="D63" s="22">
        <f>SUM(F63:G63)</f>
        <v>0</v>
      </c>
      <c r="E63" s="23"/>
      <c r="F63" s="30"/>
      <c r="G63" s="30"/>
    </row>
    <row r="64" spans="1:7" ht="14.5" x14ac:dyDescent="0.35">
      <c r="B64" s="31" t="s">
        <v>29</v>
      </c>
      <c r="D64" s="22">
        <f>SUM(F64:G64)</f>
        <v>0</v>
      </c>
      <c r="E64" s="23"/>
      <c r="F64" s="30"/>
      <c r="G64" s="30"/>
    </row>
    <row r="65" spans="2:16" ht="14.5" x14ac:dyDescent="0.35">
      <c r="B65" s="31" t="s">
        <v>29</v>
      </c>
      <c r="D65" s="22">
        <f>SUM(F65:G65)</f>
        <v>0</v>
      </c>
      <c r="E65" s="23"/>
      <c r="F65" s="30"/>
      <c r="G65" s="30"/>
    </row>
    <row r="66" spans="2:16" ht="14.5" x14ac:dyDescent="0.35">
      <c r="B66" s="24" t="s">
        <v>30</v>
      </c>
      <c r="C66" s="25"/>
      <c r="D66" s="26">
        <f>SUM(F66:G66)</f>
        <v>0</v>
      </c>
      <c r="E66" s="27"/>
      <c r="F66" s="28">
        <f t="shared" ref="F66:G66" si="6">SUM(F58:F65)</f>
        <v>0</v>
      </c>
      <c r="G66" s="28">
        <f t="shared" si="6"/>
        <v>0</v>
      </c>
    </row>
    <row r="68" spans="2:16" ht="14.5" x14ac:dyDescent="0.35">
      <c r="B68" s="21" t="s">
        <v>31</v>
      </c>
      <c r="D68" s="22">
        <f>SUM(F68:G68)</f>
        <v>0</v>
      </c>
      <c r="E68" s="23"/>
      <c r="F68" s="30"/>
      <c r="G68" s="30"/>
    </row>
    <row r="69" spans="2:16" ht="14.5" x14ac:dyDescent="0.35">
      <c r="B69" s="21" t="s">
        <v>32</v>
      </c>
      <c r="D69" s="22">
        <f>SUM(F69:G69)</f>
        <v>0</v>
      </c>
      <c r="E69" s="23"/>
      <c r="F69" s="30"/>
      <c r="G69" s="30"/>
    </row>
    <row r="70" spans="2:16" ht="14.5" x14ac:dyDescent="0.35">
      <c r="B70" s="21" t="s">
        <v>33</v>
      </c>
      <c r="D70" s="22">
        <f>SUM(F70:G70)</f>
        <v>0</v>
      </c>
      <c r="E70" s="23"/>
      <c r="F70" s="30"/>
      <c r="G70" s="30"/>
    </row>
    <row r="71" spans="2:16" ht="14.5" x14ac:dyDescent="0.35">
      <c r="B71" s="21" t="s">
        <v>34</v>
      </c>
      <c r="D71" s="22">
        <f>SUM(F71:G71)</f>
        <v>0</v>
      </c>
      <c r="E71" s="23"/>
      <c r="F71" s="30"/>
      <c r="G71" s="30"/>
    </row>
    <row r="72" spans="2:16" ht="14.5" x14ac:dyDescent="0.35">
      <c r="B72" s="21" t="s">
        <v>35</v>
      </c>
      <c r="D72" s="22">
        <f>SUM(F72:G72)</f>
        <v>0</v>
      </c>
      <c r="E72" s="23"/>
      <c r="F72" s="30"/>
      <c r="G72" s="30"/>
    </row>
    <row r="73" spans="2:16" ht="14.5" x14ac:dyDescent="0.35">
      <c r="B73" s="21" t="s">
        <v>36</v>
      </c>
      <c r="D73" s="22">
        <f>SUM(F73:G73)</f>
        <v>0</v>
      </c>
      <c r="E73" s="23"/>
      <c r="F73" s="30"/>
      <c r="G73" s="30"/>
    </row>
    <row r="74" spans="2:16" ht="14.5" x14ac:dyDescent="0.35">
      <c r="B74" s="21" t="s">
        <v>37</v>
      </c>
      <c r="D74" s="22">
        <f>SUM(F74:G74)</f>
        <v>0</v>
      </c>
      <c r="E74" s="23"/>
      <c r="F74" s="30"/>
      <c r="G74" s="30"/>
    </row>
    <row r="75" spans="2:16" ht="14.5" x14ac:dyDescent="0.35">
      <c r="B75" s="21" t="s">
        <v>38</v>
      </c>
      <c r="D75" s="22">
        <f>SUM(F75:G75)</f>
        <v>0</v>
      </c>
      <c r="E75" s="23"/>
      <c r="F75" s="30"/>
      <c r="G75" s="30"/>
    </row>
    <row r="76" spans="2:16" ht="14.5" x14ac:dyDescent="0.35">
      <c r="B76" s="31" t="s">
        <v>29</v>
      </c>
      <c r="D76" s="22">
        <f>SUM(F76:G76)</f>
        <v>0</v>
      </c>
      <c r="E76" s="23"/>
      <c r="F76" s="30"/>
      <c r="G76" s="30"/>
    </row>
    <row r="77" spans="2:16" ht="14.5" x14ac:dyDescent="0.35">
      <c r="B77" s="31" t="s">
        <v>29</v>
      </c>
      <c r="D77" s="22">
        <f>SUM(F77:G77)</f>
        <v>0</v>
      </c>
      <c r="E77" s="23"/>
      <c r="F77" s="30"/>
      <c r="G77" s="30"/>
    </row>
    <row r="78" spans="2:16" ht="14.5" x14ac:dyDescent="0.35">
      <c r="B78" s="24" t="s">
        <v>39</v>
      </c>
      <c r="C78" s="25"/>
      <c r="D78" s="26">
        <f>SUM(F78:G78)</f>
        <v>0</v>
      </c>
      <c r="E78" s="27"/>
      <c r="F78" s="28">
        <f t="shared" ref="F78:G78" si="7">SUM(F68:F77)</f>
        <v>0</v>
      </c>
      <c r="G78" s="28">
        <f t="shared" si="7"/>
        <v>0</v>
      </c>
    </row>
    <row r="80" spans="2:16" ht="16" x14ac:dyDescent="0.35">
      <c r="B80" s="33" t="s">
        <v>40</v>
      </c>
      <c r="C80" s="33"/>
      <c r="D80" s="34">
        <f>SUM(F80:G80)</f>
        <v>0</v>
      </c>
      <c r="E80" s="35"/>
      <c r="F80" s="36">
        <f t="shared" ref="F80:G80" si="8">F66-F78</f>
        <v>0</v>
      </c>
      <c r="G80" s="36">
        <f t="shared" si="8"/>
        <v>0</v>
      </c>
      <c r="H80" s="36"/>
      <c r="I80" s="36"/>
      <c r="J80" s="36"/>
      <c r="K80" s="36"/>
      <c r="L80" s="36"/>
      <c r="M80" s="36"/>
      <c r="N80" s="36"/>
      <c r="O80" s="36"/>
      <c r="P80" s="36"/>
    </row>
    <row r="82" spans="1:16" ht="14.5" x14ac:dyDescent="0.35">
      <c r="B82" s="21" t="s">
        <v>41</v>
      </c>
      <c r="D82" s="22">
        <f>SUM(F82:G82)</f>
        <v>0</v>
      </c>
      <c r="E82" s="23"/>
      <c r="F82" s="30"/>
      <c r="G82" s="30"/>
    </row>
    <row r="84" spans="1:16" ht="16" x14ac:dyDescent="0.35">
      <c r="B84" s="33" t="s">
        <v>42</v>
      </c>
      <c r="C84" s="33"/>
      <c r="D84" s="34">
        <f>SUM(F84:G84)</f>
        <v>0</v>
      </c>
      <c r="E84" s="35"/>
      <c r="F84" s="36">
        <f>F80+F82</f>
        <v>0</v>
      </c>
      <c r="G84" s="36">
        <f>G80+G82</f>
        <v>0</v>
      </c>
      <c r="H84" s="36"/>
      <c r="I84" s="36"/>
      <c r="J84" s="36"/>
      <c r="K84" s="36"/>
      <c r="L84" s="36"/>
      <c r="M84" s="36"/>
      <c r="N84" s="36"/>
      <c r="O84" s="36"/>
      <c r="P84" s="36"/>
    </row>
    <row r="86" spans="1:16" s="37" customFormat="1" ht="14" x14ac:dyDescent="0.3">
      <c r="B86" s="38" t="s">
        <v>43</v>
      </c>
      <c r="C86" s="39"/>
      <c r="D86" s="40" t="e">
        <f>D84/D66</f>
        <v>#DIV/0!</v>
      </c>
      <c r="E86" s="35"/>
      <c r="F86" s="40" t="e">
        <f t="shared" ref="F86:G86" si="9">F84/F66</f>
        <v>#DIV/0!</v>
      </c>
      <c r="G86" s="40" t="e">
        <f t="shared" si="9"/>
        <v>#DIV/0!</v>
      </c>
      <c r="H86" s="36"/>
      <c r="I86" s="36"/>
      <c r="J86" s="36"/>
      <c r="K86" s="36"/>
      <c r="L86" s="36"/>
      <c r="M86" s="36"/>
      <c r="N86" s="36"/>
      <c r="O86" s="36"/>
      <c r="P86" s="36"/>
    </row>
    <row r="89" spans="1:16" ht="14.5" x14ac:dyDescent="0.35">
      <c r="A89" s="13" t="s">
        <v>45</v>
      </c>
      <c r="B89" s="13"/>
      <c r="C89" s="13"/>
      <c r="D89" s="13"/>
      <c r="E89" s="13"/>
      <c r="F89" s="13"/>
      <c r="G89" s="13"/>
    </row>
    <row r="90" spans="1:16" ht="14.5" x14ac:dyDescent="0.35">
      <c r="B90" s="18"/>
      <c r="C90" s="18"/>
      <c r="D90" s="18"/>
      <c r="E90" s="18"/>
      <c r="F90" s="20"/>
      <c r="G90" s="20"/>
    </row>
    <row r="91" spans="1:16" ht="14.5" x14ac:dyDescent="0.35">
      <c r="A91" s="59"/>
      <c r="B91" s="59" t="s">
        <v>19</v>
      </c>
      <c r="D91" s="9" t="s">
        <v>14</v>
      </c>
    </row>
    <row r="92" spans="1:16" ht="14.5" x14ac:dyDescent="0.35">
      <c r="B92" s="18"/>
      <c r="C92" s="18"/>
      <c r="D92" s="18"/>
      <c r="E92" s="18"/>
      <c r="F92" s="20"/>
      <c r="G92" s="20"/>
    </row>
    <row r="93" spans="1:16" ht="14.5" x14ac:dyDescent="0.35">
      <c r="B93" s="15" t="s">
        <v>20</v>
      </c>
      <c r="C93" s="15"/>
      <c r="D93" s="15"/>
      <c r="E93" s="16"/>
      <c r="F93" s="17">
        <v>1</v>
      </c>
      <c r="G93" s="17">
        <v>2</v>
      </c>
    </row>
    <row r="94" spans="1:16" ht="14.5" x14ac:dyDescent="0.35">
      <c r="B94" s="18" t="s">
        <v>21</v>
      </c>
      <c r="C94" s="18"/>
      <c r="D94" s="18"/>
      <c r="E94" s="18"/>
      <c r="F94" s="19">
        <f>F55</f>
        <v>46023</v>
      </c>
      <c r="G94" s="19">
        <f t="shared" ref="G94" si="10">F95+1</f>
        <v>46388</v>
      </c>
    </row>
    <row r="95" spans="1:16" ht="14.5" x14ac:dyDescent="0.35">
      <c r="B95" s="18" t="s">
        <v>22</v>
      </c>
      <c r="C95" s="18"/>
      <c r="D95" s="18"/>
      <c r="E95" s="18"/>
      <c r="F95" s="19">
        <f>EOMONTH(F94,12-1)</f>
        <v>46387</v>
      </c>
      <c r="G95" s="19">
        <f t="shared" ref="G95" si="11">EOMONTH(G94,12-1)</f>
        <v>46752</v>
      </c>
    </row>
    <row r="96" spans="1:16" ht="14.5" x14ac:dyDescent="0.35">
      <c r="B96" s="18"/>
      <c r="C96" s="18"/>
      <c r="D96" s="18"/>
      <c r="E96" s="18"/>
      <c r="F96" s="20"/>
      <c r="G96" s="20"/>
    </row>
    <row r="97" spans="2:7" ht="14.5" x14ac:dyDescent="0.35">
      <c r="B97" s="21" t="s">
        <v>23</v>
      </c>
      <c r="D97" s="22">
        <f>SUM(F97:G97)</f>
        <v>0</v>
      </c>
      <c r="E97" s="23"/>
      <c r="F97" s="30"/>
      <c r="G97" s="30"/>
    </row>
    <row r="98" spans="2:7" ht="14.5" x14ac:dyDescent="0.35">
      <c r="B98" s="21" t="s">
        <v>24</v>
      </c>
      <c r="D98" s="22">
        <f>SUM(F98:G98)</f>
        <v>0</v>
      </c>
      <c r="E98" s="23"/>
      <c r="F98" s="30"/>
      <c r="G98" s="30"/>
    </row>
    <row r="99" spans="2:7" ht="14.5" x14ac:dyDescent="0.35">
      <c r="B99" s="21" t="s">
        <v>25</v>
      </c>
      <c r="D99" s="22">
        <f>SUM(F99:G99)</f>
        <v>0</v>
      </c>
      <c r="E99" s="23"/>
      <c r="F99" s="30"/>
      <c r="G99" s="30"/>
    </row>
    <row r="100" spans="2:7" ht="14.5" x14ac:dyDescent="0.35">
      <c r="B100" s="21" t="s">
        <v>26</v>
      </c>
      <c r="D100" s="22">
        <f>SUM(F100:G100)</f>
        <v>0</v>
      </c>
      <c r="E100" s="23"/>
      <c r="F100" s="30"/>
      <c r="G100" s="30"/>
    </row>
    <row r="101" spans="2:7" ht="14.5" x14ac:dyDescent="0.35">
      <c r="B101" s="21" t="s">
        <v>27</v>
      </c>
      <c r="D101" s="22">
        <f>SUM(F101:G101)</f>
        <v>0</v>
      </c>
      <c r="E101" s="23"/>
      <c r="F101" s="30"/>
      <c r="G101" s="30"/>
    </row>
    <row r="102" spans="2:7" ht="14.5" x14ac:dyDescent="0.35">
      <c r="B102" s="21" t="s">
        <v>28</v>
      </c>
      <c r="D102" s="22">
        <f>SUM(F102:G102)</f>
        <v>0</v>
      </c>
      <c r="E102" s="23"/>
      <c r="F102" s="30"/>
      <c r="G102" s="30"/>
    </row>
    <row r="103" spans="2:7" ht="14.5" x14ac:dyDescent="0.35">
      <c r="B103" s="31" t="s">
        <v>29</v>
      </c>
      <c r="D103" s="22">
        <f>SUM(F103:G103)</f>
        <v>0</v>
      </c>
      <c r="E103" s="23"/>
      <c r="F103" s="30"/>
      <c r="G103" s="30"/>
    </row>
    <row r="104" spans="2:7" ht="14.5" x14ac:dyDescent="0.35">
      <c r="B104" s="31" t="s">
        <v>29</v>
      </c>
      <c r="D104" s="22">
        <f>SUM(F104:G104)</f>
        <v>0</v>
      </c>
      <c r="E104" s="23"/>
      <c r="F104" s="30"/>
      <c r="G104" s="30"/>
    </row>
    <row r="105" spans="2:7" ht="14.5" x14ac:dyDescent="0.35">
      <c r="B105" s="24" t="s">
        <v>30</v>
      </c>
      <c r="C105" s="25"/>
      <c r="D105" s="26">
        <f>SUM(F105:G105)</f>
        <v>0</v>
      </c>
      <c r="E105" s="27"/>
      <c r="F105" s="28">
        <f t="shared" ref="F105:G105" si="12">SUM(F97:F104)</f>
        <v>0</v>
      </c>
      <c r="G105" s="28">
        <f t="shared" si="12"/>
        <v>0</v>
      </c>
    </row>
    <row r="107" spans="2:7" ht="14.5" x14ac:dyDescent="0.35">
      <c r="B107" s="21" t="s">
        <v>31</v>
      </c>
      <c r="D107" s="22">
        <f>SUM(F107:G107)</f>
        <v>0</v>
      </c>
      <c r="E107" s="23"/>
      <c r="F107" s="30"/>
      <c r="G107" s="30"/>
    </row>
    <row r="108" spans="2:7" ht="14.5" x14ac:dyDescent="0.35">
      <c r="B108" s="21" t="s">
        <v>32</v>
      </c>
      <c r="D108" s="22">
        <f>SUM(F108:G108)</f>
        <v>0</v>
      </c>
      <c r="E108" s="23"/>
      <c r="F108" s="30"/>
      <c r="G108" s="30"/>
    </row>
    <row r="109" spans="2:7" ht="14.5" x14ac:dyDescent="0.35">
      <c r="B109" s="21" t="s">
        <v>33</v>
      </c>
      <c r="D109" s="22">
        <f>SUM(F109:G109)</f>
        <v>0</v>
      </c>
      <c r="E109" s="23"/>
      <c r="F109" s="30"/>
      <c r="G109" s="30"/>
    </row>
    <row r="110" spans="2:7" ht="14.5" x14ac:dyDescent="0.35">
      <c r="B110" s="21" t="s">
        <v>34</v>
      </c>
      <c r="D110" s="22">
        <f>SUM(F110:G110)</f>
        <v>0</v>
      </c>
      <c r="E110" s="23"/>
      <c r="F110" s="30"/>
      <c r="G110" s="30"/>
    </row>
    <row r="111" spans="2:7" ht="14.5" x14ac:dyDescent="0.35">
      <c r="B111" s="21" t="s">
        <v>35</v>
      </c>
      <c r="D111" s="22">
        <f>SUM(F111:G111)</f>
        <v>0</v>
      </c>
      <c r="E111" s="23"/>
      <c r="F111" s="30"/>
      <c r="G111" s="30"/>
    </row>
    <row r="112" spans="2:7" ht="14.5" x14ac:dyDescent="0.35">
      <c r="B112" s="21" t="s">
        <v>36</v>
      </c>
      <c r="D112" s="22">
        <f>SUM(F112:G112)</f>
        <v>0</v>
      </c>
      <c r="E112" s="23"/>
      <c r="F112" s="30"/>
      <c r="G112" s="30"/>
    </row>
    <row r="113" spans="1:16" ht="14.5" x14ac:dyDescent="0.35">
      <c r="B113" s="21" t="s">
        <v>37</v>
      </c>
      <c r="D113" s="22">
        <f>SUM(F113:G113)</f>
        <v>0</v>
      </c>
      <c r="E113" s="23"/>
      <c r="F113" s="30"/>
      <c r="G113" s="30"/>
    </row>
    <row r="114" spans="1:16" ht="14.5" x14ac:dyDescent="0.35">
      <c r="B114" s="21" t="s">
        <v>38</v>
      </c>
      <c r="D114" s="22">
        <f>SUM(F114:G114)</f>
        <v>0</v>
      </c>
      <c r="E114" s="23"/>
      <c r="F114" s="30"/>
      <c r="G114" s="30"/>
    </row>
    <row r="115" spans="1:16" ht="14.5" x14ac:dyDescent="0.35">
      <c r="B115" s="31" t="s">
        <v>29</v>
      </c>
      <c r="D115" s="22">
        <f>SUM(F115:G115)</f>
        <v>0</v>
      </c>
      <c r="E115" s="23"/>
      <c r="F115" s="30"/>
      <c r="G115" s="30"/>
    </row>
    <row r="116" spans="1:16" ht="14.5" x14ac:dyDescent="0.35">
      <c r="B116" s="31" t="s">
        <v>29</v>
      </c>
      <c r="D116" s="22">
        <f>SUM(F116:G116)</f>
        <v>0</v>
      </c>
      <c r="E116" s="23"/>
      <c r="F116" s="30"/>
      <c r="G116" s="30"/>
    </row>
    <row r="117" spans="1:16" ht="14.5" x14ac:dyDescent="0.35">
      <c r="B117" s="24" t="s">
        <v>39</v>
      </c>
      <c r="C117" s="25"/>
      <c r="D117" s="26">
        <f>SUM(F117:G117)</f>
        <v>0</v>
      </c>
      <c r="E117" s="27"/>
      <c r="F117" s="28">
        <f t="shared" ref="F117:G117" si="13">SUM(F107:F116)</f>
        <v>0</v>
      </c>
      <c r="G117" s="28">
        <f t="shared" si="13"/>
        <v>0</v>
      </c>
    </row>
    <row r="119" spans="1:16" ht="16" x14ac:dyDescent="0.35">
      <c r="B119" s="33" t="s">
        <v>40</v>
      </c>
      <c r="C119" s="33"/>
      <c r="D119" s="34">
        <f>SUM(F119:G119)</f>
        <v>0</v>
      </c>
      <c r="E119" s="35"/>
      <c r="F119" s="36">
        <f t="shared" ref="F119:G119" si="14">F105-F117</f>
        <v>0</v>
      </c>
      <c r="G119" s="36">
        <f t="shared" si="14"/>
        <v>0</v>
      </c>
      <c r="H119" s="36"/>
      <c r="I119" s="36"/>
      <c r="J119" s="36"/>
      <c r="K119" s="36"/>
      <c r="L119" s="36"/>
      <c r="M119" s="36"/>
      <c r="N119" s="36"/>
      <c r="O119" s="36"/>
      <c r="P119" s="36"/>
    </row>
    <row r="121" spans="1:16" ht="14.5" x14ac:dyDescent="0.35">
      <c r="B121" s="21" t="s">
        <v>41</v>
      </c>
      <c r="D121" s="22">
        <f>SUM(F121:G121)</f>
        <v>0</v>
      </c>
      <c r="E121" s="23"/>
      <c r="F121" s="30"/>
      <c r="G121" s="30"/>
    </row>
    <row r="123" spans="1:16" ht="16" x14ac:dyDescent="0.35">
      <c r="B123" s="33" t="s">
        <v>42</v>
      </c>
      <c r="C123" s="33"/>
      <c r="D123" s="34">
        <f>SUM(F123:G123)</f>
        <v>0</v>
      </c>
      <c r="E123" s="35"/>
      <c r="F123" s="36">
        <f>F119+F121</f>
        <v>0</v>
      </c>
      <c r="G123" s="36">
        <f>G119+G121</f>
        <v>0</v>
      </c>
      <c r="H123" s="36"/>
      <c r="I123" s="36"/>
      <c r="J123" s="36"/>
      <c r="K123" s="36"/>
      <c r="L123" s="36"/>
      <c r="M123" s="36"/>
      <c r="N123" s="36"/>
      <c r="O123" s="36"/>
      <c r="P123" s="36"/>
    </row>
    <row r="125" spans="1:16" s="37" customFormat="1" ht="14" x14ac:dyDescent="0.3">
      <c r="B125" s="38" t="s">
        <v>43</v>
      </c>
      <c r="C125" s="39"/>
      <c r="D125" s="40" t="e">
        <f>D123/D105</f>
        <v>#DIV/0!</v>
      </c>
      <c r="E125" s="35"/>
      <c r="F125" s="40" t="e">
        <f t="shared" ref="F125:G125" si="15">F123/F105</f>
        <v>#DIV/0!</v>
      </c>
      <c r="G125" s="40" t="e">
        <f t="shared" si="15"/>
        <v>#DIV/0!</v>
      </c>
      <c r="H125" s="36"/>
      <c r="I125" s="36"/>
      <c r="J125" s="36"/>
      <c r="K125" s="36"/>
      <c r="L125" s="36"/>
      <c r="M125" s="36"/>
      <c r="N125" s="36"/>
      <c r="O125" s="36"/>
      <c r="P125" s="36"/>
    </row>
    <row r="128" spans="1:16" ht="14.5" x14ac:dyDescent="0.35">
      <c r="A128" s="13" t="s">
        <v>46</v>
      </c>
      <c r="B128" s="13"/>
      <c r="C128" s="13"/>
      <c r="D128" s="13"/>
      <c r="E128" s="13"/>
      <c r="F128" s="13"/>
      <c r="G128" s="13"/>
    </row>
    <row r="129" spans="1:7" ht="14.5" x14ac:dyDescent="0.35">
      <c r="B129" s="18"/>
      <c r="C129" s="18"/>
      <c r="D129" s="18"/>
      <c r="E129" s="18"/>
      <c r="F129" s="20"/>
      <c r="G129" s="20"/>
    </row>
    <row r="130" spans="1:7" ht="14.5" x14ac:dyDescent="0.35">
      <c r="A130" s="59"/>
      <c r="B130" s="59" t="s">
        <v>19</v>
      </c>
      <c r="D130" s="9" t="s">
        <v>14</v>
      </c>
    </row>
    <row r="131" spans="1:7" ht="14.5" x14ac:dyDescent="0.35">
      <c r="B131" s="18"/>
      <c r="C131" s="18"/>
      <c r="D131" s="18"/>
      <c r="E131" s="18"/>
      <c r="F131" s="20"/>
      <c r="G131" s="20"/>
    </row>
    <row r="132" spans="1:7" ht="14.5" x14ac:dyDescent="0.35">
      <c r="B132" s="15" t="s">
        <v>20</v>
      </c>
      <c r="C132" s="15"/>
      <c r="D132" s="15"/>
      <c r="E132" s="16"/>
      <c r="F132" s="17">
        <v>1</v>
      </c>
      <c r="G132" s="17">
        <v>2</v>
      </c>
    </row>
    <row r="133" spans="1:7" ht="14.5" x14ac:dyDescent="0.35">
      <c r="B133" s="18" t="s">
        <v>21</v>
      </c>
      <c r="C133" s="18"/>
      <c r="D133" s="18"/>
      <c r="E133" s="18"/>
      <c r="F133" s="19">
        <f>F94</f>
        <v>46023</v>
      </c>
      <c r="G133" s="19">
        <f t="shared" ref="G133" si="16">F134+1</f>
        <v>46388</v>
      </c>
    </row>
    <row r="134" spans="1:7" ht="14.5" x14ac:dyDescent="0.35">
      <c r="B134" s="18" t="s">
        <v>22</v>
      </c>
      <c r="C134" s="18"/>
      <c r="D134" s="18"/>
      <c r="E134" s="18"/>
      <c r="F134" s="19">
        <f>EOMONTH(F133,12-1)</f>
        <v>46387</v>
      </c>
      <c r="G134" s="19">
        <f t="shared" ref="G134" si="17">EOMONTH(G133,12-1)</f>
        <v>46752</v>
      </c>
    </row>
    <row r="135" spans="1:7" ht="14.5" x14ac:dyDescent="0.35">
      <c r="B135" s="18"/>
      <c r="C135" s="18"/>
      <c r="D135" s="18"/>
      <c r="E135" s="18"/>
      <c r="F135" s="20"/>
      <c r="G135" s="20"/>
    </row>
    <row r="136" spans="1:7" ht="14.5" x14ac:dyDescent="0.35">
      <c r="B136" s="21" t="s">
        <v>23</v>
      </c>
      <c r="D136" s="22">
        <f>SUM(F136:G136)</f>
        <v>0</v>
      </c>
      <c r="E136" s="23"/>
      <c r="F136" s="30"/>
      <c r="G136" s="30"/>
    </row>
    <row r="137" spans="1:7" ht="14.5" x14ac:dyDescent="0.35">
      <c r="B137" s="21" t="s">
        <v>24</v>
      </c>
      <c r="D137" s="22">
        <f>SUM(F137:G137)</f>
        <v>0</v>
      </c>
      <c r="E137" s="23"/>
      <c r="F137" s="30"/>
      <c r="G137" s="30"/>
    </row>
    <row r="138" spans="1:7" ht="14.5" x14ac:dyDescent="0.35">
      <c r="B138" s="21" t="s">
        <v>25</v>
      </c>
      <c r="D138" s="22">
        <f>SUM(F138:G138)</f>
        <v>0</v>
      </c>
      <c r="E138" s="23"/>
      <c r="F138" s="30"/>
      <c r="G138" s="30"/>
    </row>
    <row r="139" spans="1:7" ht="14.5" x14ac:dyDescent="0.35">
      <c r="B139" s="21" t="s">
        <v>26</v>
      </c>
      <c r="D139" s="22">
        <f>SUM(F139:G139)</f>
        <v>0</v>
      </c>
      <c r="E139" s="23"/>
      <c r="F139" s="30"/>
      <c r="G139" s="30"/>
    </row>
    <row r="140" spans="1:7" ht="14.5" x14ac:dyDescent="0.35">
      <c r="B140" s="21" t="s">
        <v>27</v>
      </c>
      <c r="D140" s="22">
        <f>SUM(F140:G140)</f>
        <v>0</v>
      </c>
      <c r="E140" s="23"/>
      <c r="F140" s="30"/>
      <c r="G140" s="30"/>
    </row>
    <row r="141" spans="1:7" ht="14.5" x14ac:dyDescent="0.35">
      <c r="B141" s="21" t="s">
        <v>28</v>
      </c>
      <c r="D141" s="22">
        <f>SUM(F141:G141)</f>
        <v>0</v>
      </c>
      <c r="E141" s="23"/>
      <c r="F141" s="30"/>
      <c r="G141" s="30"/>
    </row>
    <row r="142" spans="1:7" ht="14.5" x14ac:dyDescent="0.35">
      <c r="B142" s="31" t="s">
        <v>29</v>
      </c>
      <c r="D142" s="22">
        <f>SUM(F142:G142)</f>
        <v>0</v>
      </c>
      <c r="E142" s="23"/>
      <c r="F142" s="30"/>
      <c r="G142" s="30"/>
    </row>
    <row r="143" spans="1:7" ht="14.5" x14ac:dyDescent="0.35">
      <c r="B143" s="31" t="s">
        <v>29</v>
      </c>
      <c r="D143" s="22">
        <f>SUM(F143:G143)</f>
        <v>0</v>
      </c>
      <c r="E143" s="23"/>
      <c r="F143" s="30"/>
      <c r="G143" s="30"/>
    </row>
    <row r="144" spans="1:7" ht="14.5" x14ac:dyDescent="0.35">
      <c r="B144" s="24" t="s">
        <v>30</v>
      </c>
      <c r="C144" s="25"/>
      <c r="D144" s="26">
        <f>SUM(F144:G144)</f>
        <v>0</v>
      </c>
      <c r="E144" s="27"/>
      <c r="F144" s="28">
        <f t="shared" ref="F144:G144" si="18">SUM(F136:F143)</f>
        <v>0</v>
      </c>
      <c r="G144" s="28">
        <f t="shared" si="18"/>
        <v>0</v>
      </c>
    </row>
    <row r="146" spans="2:16" ht="14.5" x14ac:dyDescent="0.35">
      <c r="B146" s="21" t="s">
        <v>31</v>
      </c>
      <c r="D146" s="22">
        <f>SUM(F146:G146)</f>
        <v>0</v>
      </c>
      <c r="E146" s="23"/>
      <c r="F146" s="30"/>
      <c r="G146" s="30"/>
    </row>
    <row r="147" spans="2:16" ht="14.5" x14ac:dyDescent="0.35">
      <c r="B147" s="21" t="s">
        <v>32</v>
      </c>
      <c r="D147" s="22">
        <f>SUM(F147:G147)</f>
        <v>0</v>
      </c>
      <c r="E147" s="23"/>
      <c r="F147" s="30"/>
      <c r="G147" s="30"/>
    </row>
    <row r="148" spans="2:16" ht="14.5" x14ac:dyDescent="0.35">
      <c r="B148" s="21" t="s">
        <v>33</v>
      </c>
      <c r="D148" s="22">
        <f>SUM(F148:G148)</f>
        <v>0</v>
      </c>
      <c r="E148" s="23"/>
      <c r="F148" s="30"/>
      <c r="G148" s="30"/>
    </row>
    <row r="149" spans="2:16" ht="14.5" x14ac:dyDescent="0.35">
      <c r="B149" s="21" t="s">
        <v>34</v>
      </c>
      <c r="D149" s="22">
        <f>SUM(F149:G149)</f>
        <v>0</v>
      </c>
      <c r="E149" s="23"/>
      <c r="F149" s="30"/>
      <c r="G149" s="30"/>
    </row>
    <row r="150" spans="2:16" ht="14.5" x14ac:dyDescent="0.35">
      <c r="B150" s="21" t="s">
        <v>35</v>
      </c>
      <c r="D150" s="22">
        <f>SUM(F150:G150)</f>
        <v>0</v>
      </c>
      <c r="E150" s="23"/>
      <c r="F150" s="30"/>
      <c r="G150" s="30"/>
    </row>
    <row r="151" spans="2:16" ht="14.5" x14ac:dyDescent="0.35">
      <c r="B151" s="21" t="s">
        <v>36</v>
      </c>
      <c r="D151" s="22">
        <f>SUM(F151:G151)</f>
        <v>0</v>
      </c>
      <c r="E151" s="23"/>
      <c r="F151" s="30"/>
      <c r="G151" s="30"/>
    </row>
    <row r="152" spans="2:16" ht="14.5" x14ac:dyDescent="0.35">
      <c r="B152" s="21" t="s">
        <v>37</v>
      </c>
      <c r="D152" s="22">
        <f>SUM(F152:G152)</f>
        <v>0</v>
      </c>
      <c r="E152" s="23"/>
      <c r="F152" s="30"/>
      <c r="G152" s="30"/>
    </row>
    <row r="153" spans="2:16" ht="14.5" x14ac:dyDescent="0.35">
      <c r="B153" s="21" t="s">
        <v>38</v>
      </c>
      <c r="D153" s="22">
        <f>SUM(F153:G153)</f>
        <v>0</v>
      </c>
      <c r="E153" s="23"/>
      <c r="F153" s="30"/>
      <c r="G153" s="30"/>
    </row>
    <row r="154" spans="2:16" ht="14.5" x14ac:dyDescent="0.35">
      <c r="B154" s="31" t="s">
        <v>29</v>
      </c>
      <c r="D154" s="22">
        <f>SUM(F154:G154)</f>
        <v>0</v>
      </c>
      <c r="E154" s="23"/>
      <c r="F154" s="30"/>
      <c r="G154" s="30"/>
    </row>
    <row r="155" spans="2:16" ht="14.5" x14ac:dyDescent="0.35">
      <c r="B155" s="31" t="s">
        <v>29</v>
      </c>
      <c r="D155" s="22">
        <f>SUM(F155:G155)</f>
        <v>0</v>
      </c>
      <c r="E155" s="23"/>
      <c r="F155" s="30"/>
      <c r="G155" s="30"/>
    </row>
    <row r="156" spans="2:16" ht="14.5" x14ac:dyDescent="0.35">
      <c r="B156" s="24" t="s">
        <v>39</v>
      </c>
      <c r="C156" s="25"/>
      <c r="D156" s="26">
        <f>SUM(F156:G156)</f>
        <v>0</v>
      </c>
      <c r="E156" s="27"/>
      <c r="F156" s="28">
        <f t="shared" ref="F156:G156" si="19">SUM(F146:F155)</f>
        <v>0</v>
      </c>
      <c r="G156" s="28">
        <f t="shared" si="19"/>
        <v>0</v>
      </c>
    </row>
    <row r="158" spans="2:16" ht="16" x14ac:dyDescent="0.35">
      <c r="B158" s="33" t="s">
        <v>40</v>
      </c>
      <c r="C158" s="33"/>
      <c r="D158" s="34">
        <f>SUM(F158:G158)</f>
        <v>0</v>
      </c>
      <c r="E158" s="35"/>
      <c r="F158" s="36">
        <f t="shared" ref="F158:G158" si="20">F144-F156</f>
        <v>0</v>
      </c>
      <c r="G158" s="36">
        <f t="shared" si="20"/>
        <v>0</v>
      </c>
      <c r="H158" s="36"/>
      <c r="I158" s="36"/>
      <c r="J158" s="36"/>
      <c r="K158" s="36"/>
      <c r="L158" s="36"/>
      <c r="M158" s="36"/>
      <c r="N158" s="36"/>
      <c r="O158" s="36"/>
      <c r="P158" s="36"/>
    </row>
    <row r="160" spans="2:16" ht="14.5" x14ac:dyDescent="0.35">
      <c r="B160" s="21" t="s">
        <v>41</v>
      </c>
      <c r="D160" s="22">
        <f>SUM(F160:G160)</f>
        <v>0</v>
      </c>
      <c r="E160" s="23"/>
      <c r="F160" s="30"/>
      <c r="G160" s="30"/>
    </row>
    <row r="162" spans="1:16" ht="16" x14ac:dyDescent="0.35">
      <c r="B162" s="33" t="s">
        <v>42</v>
      </c>
      <c r="C162" s="33"/>
      <c r="D162" s="34">
        <f>SUM(F162:G162)</f>
        <v>0</v>
      </c>
      <c r="E162" s="35"/>
      <c r="F162" s="36">
        <f>F158+F160</f>
        <v>0</v>
      </c>
      <c r="G162" s="36">
        <f>G158+G160</f>
        <v>0</v>
      </c>
      <c r="H162" s="36"/>
      <c r="I162" s="36"/>
      <c r="J162" s="36"/>
      <c r="K162" s="36"/>
      <c r="L162" s="36"/>
      <c r="M162" s="36"/>
      <c r="N162" s="36"/>
      <c r="O162" s="36"/>
      <c r="P162" s="36"/>
    </row>
    <row r="164" spans="1:16" s="37" customFormat="1" ht="14" x14ac:dyDescent="0.3">
      <c r="B164" s="38" t="s">
        <v>43</v>
      </c>
      <c r="C164" s="39"/>
      <c r="D164" s="40" t="e">
        <f>D162/D144</f>
        <v>#DIV/0!</v>
      </c>
      <c r="E164" s="35"/>
      <c r="F164" s="40" t="e">
        <f t="shared" ref="F164:G164" si="21">F162/F144</f>
        <v>#DIV/0!</v>
      </c>
      <c r="G164" s="40" t="e">
        <f t="shared" si="21"/>
        <v>#DIV/0!</v>
      </c>
      <c r="H164" s="36"/>
      <c r="I164" s="36"/>
      <c r="J164" s="36"/>
      <c r="K164" s="36"/>
      <c r="L164" s="36"/>
      <c r="M164" s="36"/>
      <c r="N164" s="36"/>
      <c r="O164" s="36"/>
      <c r="P164" s="36"/>
    </row>
    <row r="167" spans="1:16" ht="14.5" x14ac:dyDescent="0.35">
      <c r="A167" s="13" t="s">
        <v>47</v>
      </c>
      <c r="B167" s="13"/>
      <c r="C167" s="13"/>
      <c r="D167" s="13"/>
      <c r="E167" s="13"/>
      <c r="F167" s="13"/>
      <c r="G167" s="13"/>
    </row>
    <row r="168" spans="1:16" ht="14.5" x14ac:dyDescent="0.35">
      <c r="B168" s="18"/>
      <c r="C168" s="18"/>
      <c r="D168" s="18"/>
      <c r="E168" s="18"/>
      <c r="F168" s="20"/>
      <c r="G168" s="20"/>
    </row>
    <row r="169" spans="1:16" ht="14.5" x14ac:dyDescent="0.35">
      <c r="A169" s="59"/>
      <c r="B169" s="59" t="s">
        <v>19</v>
      </c>
      <c r="D169" s="9" t="s">
        <v>14</v>
      </c>
    </row>
    <row r="170" spans="1:16" ht="14.5" x14ac:dyDescent="0.35">
      <c r="B170" s="18"/>
      <c r="C170" s="18"/>
      <c r="D170" s="18"/>
      <c r="E170" s="18"/>
      <c r="F170" s="20"/>
      <c r="G170" s="20"/>
    </row>
    <row r="171" spans="1:16" ht="14.5" x14ac:dyDescent="0.35">
      <c r="B171" s="15" t="s">
        <v>20</v>
      </c>
      <c r="C171" s="15"/>
      <c r="D171" s="15"/>
      <c r="E171" s="16"/>
      <c r="F171" s="17">
        <v>1</v>
      </c>
      <c r="G171" s="17">
        <v>2</v>
      </c>
    </row>
    <row r="172" spans="1:16" ht="14.5" x14ac:dyDescent="0.35">
      <c r="B172" s="18" t="s">
        <v>21</v>
      </c>
      <c r="C172" s="18"/>
      <c r="D172" s="18"/>
      <c r="E172" s="18"/>
      <c r="F172" s="19">
        <f>F133</f>
        <v>46023</v>
      </c>
      <c r="G172" s="19">
        <f t="shared" ref="G172" si="22">F173+1</f>
        <v>46388</v>
      </c>
    </row>
    <row r="173" spans="1:16" ht="14.5" x14ac:dyDescent="0.35">
      <c r="B173" s="18" t="s">
        <v>22</v>
      </c>
      <c r="C173" s="18"/>
      <c r="D173" s="18"/>
      <c r="E173" s="18"/>
      <c r="F173" s="19">
        <f>EOMONTH(F172,12-1)</f>
        <v>46387</v>
      </c>
      <c r="G173" s="19">
        <f t="shared" ref="G173" si="23">EOMONTH(G172,12-1)</f>
        <v>46752</v>
      </c>
    </row>
    <row r="174" spans="1:16" ht="14.5" x14ac:dyDescent="0.35">
      <c r="B174" s="18"/>
      <c r="C174" s="18"/>
      <c r="D174" s="18"/>
      <c r="E174" s="18"/>
      <c r="F174" s="20"/>
      <c r="G174" s="20"/>
    </row>
    <row r="175" spans="1:16" ht="14.5" x14ac:dyDescent="0.35">
      <c r="B175" s="21" t="s">
        <v>23</v>
      </c>
      <c r="D175" s="22">
        <f>SUM(F175:G175)</f>
        <v>0</v>
      </c>
      <c r="E175" s="23"/>
      <c r="F175" s="30"/>
      <c r="G175" s="30"/>
    </row>
    <row r="176" spans="1:16" ht="14.5" x14ac:dyDescent="0.35">
      <c r="B176" s="21" t="s">
        <v>24</v>
      </c>
      <c r="D176" s="22">
        <f>SUM(F176:G176)</f>
        <v>0</v>
      </c>
      <c r="E176" s="23"/>
      <c r="F176" s="30"/>
      <c r="G176" s="30"/>
    </row>
    <row r="177" spans="2:7" ht="14.5" x14ac:dyDescent="0.35">
      <c r="B177" s="21" t="s">
        <v>25</v>
      </c>
      <c r="D177" s="22">
        <f>SUM(F177:G177)</f>
        <v>0</v>
      </c>
      <c r="E177" s="23"/>
      <c r="F177" s="30"/>
      <c r="G177" s="30"/>
    </row>
    <row r="178" spans="2:7" ht="14.5" x14ac:dyDescent="0.35">
      <c r="B178" s="21" t="s">
        <v>26</v>
      </c>
      <c r="D178" s="22">
        <f>SUM(F178:G178)</f>
        <v>0</v>
      </c>
      <c r="E178" s="23"/>
      <c r="F178" s="30"/>
      <c r="G178" s="30"/>
    </row>
    <row r="179" spans="2:7" ht="14.5" x14ac:dyDescent="0.35">
      <c r="B179" s="21" t="s">
        <v>27</v>
      </c>
      <c r="D179" s="22">
        <f>SUM(F179:G179)</f>
        <v>0</v>
      </c>
      <c r="E179" s="23"/>
      <c r="F179" s="30"/>
      <c r="G179" s="30"/>
    </row>
    <row r="180" spans="2:7" ht="14.5" x14ac:dyDescent="0.35">
      <c r="B180" s="21" t="s">
        <v>28</v>
      </c>
      <c r="D180" s="22">
        <f>SUM(F180:G180)</f>
        <v>0</v>
      </c>
      <c r="E180" s="23"/>
      <c r="F180" s="30"/>
      <c r="G180" s="30"/>
    </row>
    <row r="181" spans="2:7" ht="14.5" x14ac:dyDescent="0.35">
      <c r="B181" s="31" t="s">
        <v>29</v>
      </c>
      <c r="D181" s="22">
        <f>SUM(F181:G181)</f>
        <v>0</v>
      </c>
      <c r="E181" s="23"/>
      <c r="F181" s="30"/>
      <c r="G181" s="30"/>
    </row>
    <row r="182" spans="2:7" ht="14.5" x14ac:dyDescent="0.35">
      <c r="B182" s="31" t="s">
        <v>29</v>
      </c>
      <c r="D182" s="22">
        <f>SUM(F182:G182)</f>
        <v>0</v>
      </c>
      <c r="E182" s="23"/>
      <c r="F182" s="30"/>
      <c r="G182" s="30"/>
    </row>
    <row r="183" spans="2:7" ht="14.5" x14ac:dyDescent="0.35">
      <c r="B183" s="24" t="s">
        <v>30</v>
      </c>
      <c r="C183" s="25"/>
      <c r="D183" s="26">
        <f>SUM(F183:G183)</f>
        <v>0</v>
      </c>
      <c r="E183" s="27"/>
      <c r="F183" s="28">
        <f t="shared" ref="F183:G183" si="24">SUM(F175:F182)</f>
        <v>0</v>
      </c>
      <c r="G183" s="28">
        <f t="shared" si="24"/>
        <v>0</v>
      </c>
    </row>
    <row r="185" spans="2:7" ht="14.5" x14ac:dyDescent="0.35">
      <c r="B185" s="21" t="s">
        <v>31</v>
      </c>
      <c r="D185" s="22">
        <f>SUM(F185:G185)</f>
        <v>0</v>
      </c>
      <c r="E185" s="23"/>
      <c r="F185" s="30"/>
      <c r="G185" s="30"/>
    </row>
    <row r="186" spans="2:7" ht="14.5" x14ac:dyDescent="0.35">
      <c r="B186" s="21" t="s">
        <v>32</v>
      </c>
      <c r="D186" s="22">
        <f>SUM(F186:G186)</f>
        <v>0</v>
      </c>
      <c r="E186" s="23"/>
      <c r="F186" s="30"/>
      <c r="G186" s="30"/>
    </row>
    <row r="187" spans="2:7" ht="14.5" x14ac:dyDescent="0.35">
      <c r="B187" s="21" t="s">
        <v>33</v>
      </c>
      <c r="D187" s="22">
        <f>SUM(F187:G187)</f>
        <v>0</v>
      </c>
      <c r="E187" s="23"/>
      <c r="F187" s="30"/>
      <c r="G187" s="30"/>
    </row>
    <row r="188" spans="2:7" ht="14.5" x14ac:dyDescent="0.35">
      <c r="B188" s="21" t="s">
        <v>34</v>
      </c>
      <c r="D188" s="22">
        <f>SUM(F188:G188)</f>
        <v>0</v>
      </c>
      <c r="E188" s="23"/>
      <c r="F188" s="30"/>
      <c r="G188" s="30"/>
    </row>
    <row r="189" spans="2:7" ht="14.5" x14ac:dyDescent="0.35">
      <c r="B189" s="21" t="s">
        <v>35</v>
      </c>
      <c r="D189" s="22">
        <f>SUM(F189:G189)</f>
        <v>0</v>
      </c>
      <c r="E189" s="23"/>
      <c r="F189" s="30"/>
      <c r="G189" s="30"/>
    </row>
    <row r="190" spans="2:7" ht="14.5" x14ac:dyDescent="0.35">
      <c r="B190" s="21" t="s">
        <v>36</v>
      </c>
      <c r="D190" s="22">
        <f>SUM(F190:G190)</f>
        <v>0</v>
      </c>
      <c r="E190" s="23"/>
      <c r="F190" s="30"/>
      <c r="G190" s="30"/>
    </row>
    <row r="191" spans="2:7" ht="14.5" x14ac:dyDescent="0.35">
      <c r="B191" s="21" t="s">
        <v>37</v>
      </c>
      <c r="D191" s="22">
        <f>SUM(F191:G191)</f>
        <v>0</v>
      </c>
      <c r="E191" s="23"/>
      <c r="F191" s="30"/>
      <c r="G191" s="30"/>
    </row>
    <row r="192" spans="2:7" ht="14.5" x14ac:dyDescent="0.35">
      <c r="B192" s="21" t="s">
        <v>38</v>
      </c>
      <c r="D192" s="22">
        <f>SUM(F192:G192)</f>
        <v>0</v>
      </c>
      <c r="E192" s="23"/>
      <c r="F192" s="30"/>
      <c r="G192" s="30"/>
    </row>
    <row r="193" spans="1:16" ht="14.5" x14ac:dyDescent="0.35">
      <c r="B193" s="31" t="s">
        <v>29</v>
      </c>
      <c r="D193" s="22">
        <f>SUM(F193:G193)</f>
        <v>0</v>
      </c>
      <c r="E193" s="23"/>
      <c r="F193" s="30"/>
      <c r="G193" s="30"/>
    </row>
    <row r="194" spans="1:16" ht="14.5" x14ac:dyDescent="0.35">
      <c r="B194" s="31" t="s">
        <v>29</v>
      </c>
      <c r="D194" s="22">
        <f>SUM(F194:G194)</f>
        <v>0</v>
      </c>
      <c r="E194" s="23"/>
      <c r="F194" s="30"/>
      <c r="G194" s="30"/>
    </row>
    <row r="195" spans="1:16" ht="14.5" x14ac:dyDescent="0.35">
      <c r="B195" s="24" t="s">
        <v>39</v>
      </c>
      <c r="C195" s="25"/>
      <c r="D195" s="26">
        <f>SUM(F195:G195)</f>
        <v>0</v>
      </c>
      <c r="E195" s="27"/>
      <c r="F195" s="28">
        <f t="shared" ref="F195:G195" si="25">SUM(F185:F194)</f>
        <v>0</v>
      </c>
      <c r="G195" s="28">
        <f t="shared" si="25"/>
        <v>0</v>
      </c>
    </row>
    <row r="197" spans="1:16" ht="16" x14ac:dyDescent="0.35">
      <c r="B197" s="33" t="s">
        <v>40</v>
      </c>
      <c r="C197" s="33"/>
      <c r="D197" s="34">
        <f>SUM(F197:G197)</f>
        <v>0</v>
      </c>
      <c r="E197" s="35"/>
      <c r="F197" s="36">
        <f t="shared" ref="F197:G197" si="26">F183-F195</f>
        <v>0</v>
      </c>
      <c r="G197" s="36">
        <f t="shared" si="26"/>
        <v>0</v>
      </c>
      <c r="H197" s="36"/>
      <c r="I197" s="36"/>
      <c r="J197" s="36"/>
      <c r="K197" s="36"/>
      <c r="L197" s="36"/>
      <c r="M197" s="36"/>
      <c r="N197" s="36"/>
      <c r="O197" s="36"/>
      <c r="P197" s="36"/>
    </row>
    <row r="199" spans="1:16" ht="14.5" x14ac:dyDescent="0.35">
      <c r="B199" s="21" t="s">
        <v>41</v>
      </c>
      <c r="D199" s="22">
        <f>SUM(F199:G199)</f>
        <v>0</v>
      </c>
      <c r="E199" s="23"/>
      <c r="F199" s="30"/>
      <c r="G199" s="30"/>
    </row>
    <row r="201" spans="1:16" ht="16" x14ac:dyDescent="0.35">
      <c r="B201" s="33" t="s">
        <v>42</v>
      </c>
      <c r="C201" s="33"/>
      <c r="D201" s="34">
        <f>SUM(F201:G201)</f>
        <v>0</v>
      </c>
      <c r="E201" s="35"/>
      <c r="F201" s="36">
        <f>F197+F199</f>
        <v>0</v>
      </c>
      <c r="G201" s="36">
        <f>G197+G199</f>
        <v>0</v>
      </c>
      <c r="H201" s="36"/>
      <c r="I201" s="36"/>
      <c r="J201" s="36"/>
      <c r="K201" s="36"/>
      <c r="L201" s="36"/>
      <c r="M201" s="36"/>
      <c r="N201" s="36"/>
      <c r="O201" s="36"/>
      <c r="P201" s="36"/>
    </row>
    <row r="203" spans="1:16" s="37" customFormat="1" ht="14" x14ac:dyDescent="0.3">
      <c r="B203" s="38" t="s">
        <v>43</v>
      </c>
      <c r="C203" s="39"/>
      <c r="D203" s="40" t="e">
        <f>D201/D183</f>
        <v>#DIV/0!</v>
      </c>
      <c r="E203" s="35"/>
      <c r="F203" s="40" t="e">
        <f t="shared" ref="F203:G203" si="27">F201/F183</f>
        <v>#DIV/0!</v>
      </c>
      <c r="G203" s="40" t="e">
        <f t="shared" si="27"/>
        <v>#DIV/0!</v>
      </c>
      <c r="H203" s="36"/>
      <c r="I203" s="36"/>
      <c r="J203" s="36"/>
      <c r="K203" s="36"/>
      <c r="L203" s="36"/>
      <c r="M203" s="36"/>
      <c r="N203" s="36"/>
      <c r="O203" s="36"/>
      <c r="P203" s="36"/>
    </row>
    <row r="206" spans="1:16" ht="14.5" x14ac:dyDescent="0.35">
      <c r="A206" s="13" t="s">
        <v>48</v>
      </c>
      <c r="B206" s="13"/>
      <c r="C206" s="13"/>
      <c r="D206" s="13"/>
      <c r="E206" s="13"/>
      <c r="F206" s="13"/>
      <c r="G206" s="13"/>
    </row>
    <row r="207" spans="1:16" ht="14.5" x14ac:dyDescent="0.35">
      <c r="B207" s="18"/>
      <c r="C207" s="18"/>
      <c r="D207" s="18"/>
      <c r="E207" s="18"/>
      <c r="F207" s="20"/>
      <c r="G207" s="20"/>
    </row>
    <row r="208" spans="1:16" ht="14.5" x14ac:dyDescent="0.35">
      <c r="A208" s="59"/>
      <c r="B208" s="59" t="s">
        <v>19</v>
      </c>
      <c r="D208" s="9" t="s">
        <v>14</v>
      </c>
    </row>
    <row r="209" spans="2:7" ht="14.5" x14ac:dyDescent="0.35">
      <c r="B209" s="18"/>
      <c r="C209" s="18"/>
      <c r="D209" s="18"/>
      <c r="E209" s="18"/>
      <c r="F209" s="20"/>
      <c r="G209" s="20"/>
    </row>
    <row r="210" spans="2:7" ht="14.5" x14ac:dyDescent="0.35">
      <c r="B210" s="15" t="s">
        <v>20</v>
      </c>
      <c r="C210" s="15"/>
      <c r="D210" s="15"/>
      <c r="E210" s="16"/>
      <c r="F210" s="17">
        <v>1</v>
      </c>
      <c r="G210" s="17">
        <v>2</v>
      </c>
    </row>
    <row r="211" spans="2:7" ht="14.5" x14ac:dyDescent="0.35">
      <c r="B211" s="18" t="s">
        <v>21</v>
      </c>
      <c r="C211" s="18"/>
      <c r="D211" s="18"/>
      <c r="E211" s="18"/>
      <c r="F211" s="19">
        <f>F172</f>
        <v>46023</v>
      </c>
      <c r="G211" s="19">
        <f t="shared" ref="G211" si="28">F212+1</f>
        <v>46388</v>
      </c>
    </row>
    <row r="212" spans="2:7" ht="14.5" x14ac:dyDescent="0.35">
      <c r="B212" s="18" t="s">
        <v>22</v>
      </c>
      <c r="C212" s="18"/>
      <c r="D212" s="18"/>
      <c r="E212" s="18"/>
      <c r="F212" s="19">
        <f>EOMONTH(F211,12-1)</f>
        <v>46387</v>
      </c>
      <c r="G212" s="19">
        <f t="shared" ref="G212" si="29">EOMONTH(G211,12-1)</f>
        <v>46752</v>
      </c>
    </row>
    <row r="213" spans="2:7" ht="14.5" x14ac:dyDescent="0.35">
      <c r="B213" s="18"/>
      <c r="C213" s="18"/>
      <c r="D213" s="18"/>
      <c r="E213" s="18"/>
      <c r="F213" s="20"/>
      <c r="G213" s="20"/>
    </row>
    <row r="214" spans="2:7" ht="14.5" x14ac:dyDescent="0.35">
      <c r="B214" s="21" t="s">
        <v>23</v>
      </c>
      <c r="D214" s="22">
        <f>SUM(F214:G214)</f>
        <v>0</v>
      </c>
      <c r="E214" s="23"/>
      <c r="F214" s="30"/>
      <c r="G214" s="30"/>
    </row>
    <row r="215" spans="2:7" ht="14.5" x14ac:dyDescent="0.35">
      <c r="B215" s="21" t="s">
        <v>24</v>
      </c>
      <c r="D215" s="22">
        <f>SUM(F215:G215)</f>
        <v>0</v>
      </c>
      <c r="E215" s="23"/>
      <c r="F215" s="30"/>
      <c r="G215" s="30"/>
    </row>
    <row r="216" spans="2:7" ht="14.5" x14ac:dyDescent="0.35">
      <c r="B216" s="21" t="s">
        <v>25</v>
      </c>
      <c r="D216" s="22">
        <f>SUM(F216:G216)</f>
        <v>0</v>
      </c>
      <c r="E216" s="23"/>
      <c r="F216" s="30"/>
      <c r="G216" s="30"/>
    </row>
    <row r="217" spans="2:7" ht="14.5" x14ac:dyDescent="0.35">
      <c r="B217" s="21" t="s">
        <v>26</v>
      </c>
      <c r="D217" s="22">
        <f>SUM(F217:G217)</f>
        <v>0</v>
      </c>
      <c r="E217" s="23"/>
      <c r="F217" s="30"/>
      <c r="G217" s="30"/>
    </row>
    <row r="218" spans="2:7" ht="14.5" x14ac:dyDescent="0.35">
      <c r="B218" s="21" t="s">
        <v>27</v>
      </c>
      <c r="D218" s="22">
        <f>SUM(F218:G218)</f>
        <v>0</v>
      </c>
      <c r="E218" s="23"/>
      <c r="F218" s="30"/>
      <c r="G218" s="30"/>
    </row>
    <row r="219" spans="2:7" ht="14.5" x14ac:dyDescent="0.35">
      <c r="B219" s="21" t="s">
        <v>28</v>
      </c>
      <c r="D219" s="22">
        <f>SUM(F219:G219)</f>
        <v>0</v>
      </c>
      <c r="E219" s="23"/>
      <c r="F219" s="30"/>
      <c r="G219" s="30"/>
    </row>
    <row r="220" spans="2:7" ht="14.5" x14ac:dyDescent="0.35">
      <c r="B220" s="31" t="s">
        <v>29</v>
      </c>
      <c r="D220" s="22">
        <f>SUM(F220:G220)</f>
        <v>0</v>
      </c>
      <c r="E220" s="23"/>
      <c r="F220" s="30"/>
      <c r="G220" s="30"/>
    </row>
    <row r="221" spans="2:7" ht="14.5" x14ac:dyDescent="0.35">
      <c r="B221" s="31" t="s">
        <v>29</v>
      </c>
      <c r="D221" s="22">
        <f>SUM(F221:G221)</f>
        <v>0</v>
      </c>
      <c r="E221" s="23"/>
      <c r="F221" s="30"/>
      <c r="G221" s="30"/>
    </row>
    <row r="222" spans="2:7" ht="14.5" x14ac:dyDescent="0.35">
      <c r="B222" s="24" t="s">
        <v>30</v>
      </c>
      <c r="C222" s="25"/>
      <c r="D222" s="26">
        <f>SUM(F222:G222)</f>
        <v>0</v>
      </c>
      <c r="E222" s="27"/>
      <c r="F222" s="28">
        <f t="shared" ref="F222:G222" si="30">SUM(F214:F221)</f>
        <v>0</v>
      </c>
      <c r="G222" s="28">
        <f t="shared" si="30"/>
        <v>0</v>
      </c>
    </row>
    <row r="224" spans="2:7" ht="14.5" x14ac:dyDescent="0.35">
      <c r="B224" s="21" t="s">
        <v>31</v>
      </c>
      <c r="D224" s="22">
        <f>SUM(F224:G224)</f>
        <v>0</v>
      </c>
      <c r="E224" s="23"/>
      <c r="F224" s="30"/>
      <c r="G224" s="30"/>
    </row>
    <row r="225" spans="2:16" ht="14.5" x14ac:dyDescent="0.35">
      <c r="B225" s="21" t="s">
        <v>32</v>
      </c>
      <c r="D225" s="22">
        <f>SUM(F225:G225)</f>
        <v>0</v>
      </c>
      <c r="E225" s="23"/>
      <c r="F225" s="30"/>
      <c r="G225" s="30"/>
    </row>
    <row r="226" spans="2:16" ht="14.5" x14ac:dyDescent="0.35">
      <c r="B226" s="21" t="s">
        <v>33</v>
      </c>
      <c r="D226" s="22">
        <f>SUM(F226:G226)</f>
        <v>0</v>
      </c>
      <c r="E226" s="23"/>
      <c r="F226" s="30"/>
      <c r="G226" s="30"/>
    </row>
    <row r="227" spans="2:16" ht="14.5" x14ac:dyDescent="0.35">
      <c r="B227" s="21" t="s">
        <v>34</v>
      </c>
      <c r="D227" s="22">
        <f>SUM(F227:G227)</f>
        <v>0</v>
      </c>
      <c r="E227" s="23"/>
      <c r="F227" s="30"/>
      <c r="G227" s="30"/>
    </row>
    <row r="228" spans="2:16" ht="14.5" x14ac:dyDescent="0.35">
      <c r="B228" s="21" t="s">
        <v>35</v>
      </c>
      <c r="D228" s="22">
        <f>SUM(F228:G228)</f>
        <v>0</v>
      </c>
      <c r="E228" s="23"/>
      <c r="F228" s="30"/>
      <c r="G228" s="30"/>
    </row>
    <row r="229" spans="2:16" ht="14.5" x14ac:dyDescent="0.35">
      <c r="B229" s="21" t="s">
        <v>36</v>
      </c>
      <c r="D229" s="22">
        <f>SUM(F229:G229)</f>
        <v>0</v>
      </c>
      <c r="E229" s="23"/>
      <c r="F229" s="30"/>
      <c r="G229" s="30"/>
    </row>
    <row r="230" spans="2:16" ht="14.5" x14ac:dyDescent="0.35">
      <c r="B230" s="21" t="s">
        <v>37</v>
      </c>
      <c r="D230" s="22">
        <f>SUM(F230:G230)</f>
        <v>0</v>
      </c>
      <c r="E230" s="23"/>
      <c r="F230" s="30"/>
      <c r="G230" s="30"/>
    </row>
    <row r="231" spans="2:16" ht="14.5" x14ac:dyDescent="0.35">
      <c r="B231" s="21" t="s">
        <v>38</v>
      </c>
      <c r="D231" s="22">
        <f>SUM(F231:G231)</f>
        <v>0</v>
      </c>
      <c r="E231" s="23"/>
      <c r="F231" s="30"/>
      <c r="G231" s="30"/>
    </row>
    <row r="232" spans="2:16" ht="14.5" x14ac:dyDescent="0.35">
      <c r="B232" s="31" t="s">
        <v>29</v>
      </c>
      <c r="D232" s="22">
        <f>SUM(F232:G232)</f>
        <v>0</v>
      </c>
      <c r="E232" s="23"/>
      <c r="F232" s="30"/>
      <c r="G232" s="30"/>
    </row>
    <row r="233" spans="2:16" ht="14.5" x14ac:dyDescent="0.35">
      <c r="B233" s="31" t="s">
        <v>29</v>
      </c>
      <c r="D233" s="22">
        <f>SUM(F233:G233)</f>
        <v>0</v>
      </c>
      <c r="E233" s="23"/>
      <c r="F233" s="30"/>
      <c r="G233" s="30"/>
    </row>
    <row r="234" spans="2:16" ht="14.5" x14ac:dyDescent="0.35">
      <c r="B234" s="24" t="s">
        <v>39</v>
      </c>
      <c r="C234" s="25"/>
      <c r="D234" s="26">
        <f>SUM(F234:G234)</f>
        <v>0</v>
      </c>
      <c r="E234" s="27"/>
      <c r="F234" s="28">
        <f t="shared" ref="F234:G234" si="31">SUM(F224:F233)</f>
        <v>0</v>
      </c>
      <c r="G234" s="28">
        <f t="shared" si="31"/>
        <v>0</v>
      </c>
    </row>
    <row r="236" spans="2:16" ht="16" x14ac:dyDescent="0.35">
      <c r="B236" s="33" t="s">
        <v>40</v>
      </c>
      <c r="C236" s="33"/>
      <c r="D236" s="34">
        <f>SUM(F236:G236)</f>
        <v>0</v>
      </c>
      <c r="E236" s="35"/>
      <c r="F236" s="36">
        <f t="shared" ref="F236:G236" si="32">F222-F234</f>
        <v>0</v>
      </c>
      <c r="G236" s="36">
        <f t="shared" si="32"/>
        <v>0</v>
      </c>
      <c r="H236" s="36"/>
      <c r="I236" s="36"/>
      <c r="J236" s="36"/>
      <c r="K236" s="36"/>
      <c r="L236" s="36"/>
      <c r="M236" s="36"/>
      <c r="N236" s="36"/>
      <c r="O236" s="36"/>
      <c r="P236" s="36"/>
    </row>
    <row r="238" spans="2:16" ht="14.5" x14ac:dyDescent="0.35">
      <c r="B238" s="21" t="s">
        <v>41</v>
      </c>
      <c r="D238" s="22">
        <f>SUM(F238:G238)</f>
        <v>0</v>
      </c>
      <c r="E238" s="23"/>
      <c r="F238" s="30"/>
      <c r="G238" s="30"/>
    </row>
    <row r="240" spans="2:16" ht="16" x14ac:dyDescent="0.35">
      <c r="B240" s="33" t="s">
        <v>42</v>
      </c>
      <c r="C240" s="33"/>
      <c r="D240" s="34">
        <f>SUM(F240:G240)</f>
        <v>0</v>
      </c>
      <c r="E240" s="35"/>
      <c r="F240" s="36">
        <f>F236+F238</f>
        <v>0</v>
      </c>
      <c r="G240" s="36">
        <f>G236+G238</f>
        <v>0</v>
      </c>
      <c r="H240" s="36"/>
      <c r="I240" s="36"/>
      <c r="J240" s="36"/>
      <c r="K240" s="36"/>
      <c r="L240" s="36"/>
      <c r="M240" s="36"/>
      <c r="N240" s="36"/>
      <c r="O240" s="36"/>
      <c r="P240" s="36"/>
    </row>
    <row r="242" spans="2:16" s="37" customFormat="1" ht="14" x14ac:dyDescent="0.3">
      <c r="B242" s="38" t="s">
        <v>43</v>
      </c>
      <c r="C242" s="39"/>
      <c r="D242" s="40" t="e">
        <f>D240/D222</f>
        <v>#DIV/0!</v>
      </c>
      <c r="E242" s="35"/>
      <c r="F242" s="40" t="e">
        <f t="shared" ref="F242:G242" si="33">F240/F222</f>
        <v>#DIV/0!</v>
      </c>
      <c r="G242" s="40" t="e">
        <f t="shared" si="33"/>
        <v>#DIV/0!</v>
      </c>
      <c r="H242" s="36"/>
      <c r="I242" s="36"/>
      <c r="J242" s="36"/>
      <c r="K242" s="36"/>
      <c r="L242" s="36"/>
      <c r="M242" s="36"/>
      <c r="N242" s="36"/>
      <c r="O242" s="36"/>
      <c r="P242" s="36"/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22D1FDE-A82A-4629-B886-716B43A8A276}">
          <x14:formula1>
            <xm:f>'Liste déchetteries'!$A$1:$A$55</xm:f>
          </x14:formula1>
          <xm:sqref>D13 D52 D91 D130 D169 D208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2C14-5C6F-4C09-9BD6-016E9F74EB2E}">
  <dimension ref="A4:P42"/>
  <sheetViews>
    <sheetView showGridLines="0" tabSelected="1" topLeftCell="A28" zoomScale="90" zoomScaleNormal="90" workbookViewId="0">
      <selection activeCell="G40" sqref="G40"/>
    </sheetView>
  </sheetViews>
  <sheetFormatPr defaultColWidth="0" defaultRowHeight="14.5" x14ac:dyDescent="0.35"/>
  <cols>
    <col min="1" max="1" width="8.7265625" customWidth="1"/>
    <col min="2" max="2" width="46.453125" bestFit="1" customWidth="1"/>
    <col min="3" max="3" width="6.453125" customWidth="1"/>
    <col min="4" max="4" width="19" customWidth="1"/>
    <col min="5" max="5" width="4.1796875" customWidth="1"/>
    <col min="6" max="8" width="14.453125" customWidth="1"/>
    <col min="9" max="9" width="10.453125" hidden="1" customWidth="1"/>
    <col min="10" max="16384" width="8.7265625" hidden="1"/>
  </cols>
  <sheetData>
    <row r="4" spans="2:8" ht="37" customHeight="1" x14ac:dyDescent="0.35">
      <c r="C4" s="42"/>
      <c r="D4" s="43"/>
      <c r="E4" s="7" t="s">
        <v>49</v>
      </c>
      <c r="F4" s="43"/>
      <c r="G4" s="44"/>
    </row>
    <row r="7" spans="2:8" ht="16" x14ac:dyDescent="0.4">
      <c r="B7" s="29" t="s">
        <v>10</v>
      </c>
      <c r="C7" s="32">
        <f>'0. Index'!D13</f>
        <v>0</v>
      </c>
      <c r="D7" s="41"/>
    </row>
    <row r="9" spans="2:8" x14ac:dyDescent="0.35">
      <c r="B9" s="18"/>
      <c r="C9" s="18"/>
      <c r="D9" s="18"/>
      <c r="E9" s="18"/>
      <c r="F9" s="20"/>
      <c r="G9" s="20"/>
      <c r="H9" s="20"/>
    </row>
    <row r="10" spans="2:8" x14ac:dyDescent="0.35">
      <c r="B10" s="15" t="s">
        <v>20</v>
      </c>
      <c r="C10" s="15"/>
      <c r="D10" s="15"/>
      <c r="E10" s="16"/>
      <c r="F10" s="17">
        <v>1</v>
      </c>
      <c r="G10" s="17">
        <v>2</v>
      </c>
    </row>
    <row r="11" spans="2:8" x14ac:dyDescent="0.35">
      <c r="B11" s="18" t="s">
        <v>21</v>
      </c>
      <c r="C11" s="18"/>
      <c r="D11" s="18"/>
      <c r="E11" s="18"/>
      <c r="F11" s="19">
        <v>46023</v>
      </c>
      <c r="G11" s="19">
        <v>46388</v>
      </c>
    </row>
    <row r="12" spans="2:8" x14ac:dyDescent="0.35">
      <c r="B12" s="18" t="s">
        <v>22</v>
      </c>
      <c r="C12" s="18"/>
      <c r="D12" s="18"/>
      <c r="E12" s="18"/>
      <c r="F12" s="19">
        <v>46387</v>
      </c>
      <c r="G12" s="19">
        <v>46752</v>
      </c>
    </row>
    <row r="13" spans="2:8" x14ac:dyDescent="0.35">
      <c r="B13" s="18"/>
      <c r="C13" s="18"/>
      <c r="D13" s="18"/>
      <c r="E13" s="18"/>
      <c r="F13" s="20"/>
      <c r="G13" s="20"/>
    </row>
    <row r="14" spans="2:8" x14ac:dyDescent="0.35">
      <c r="B14" s="21" t="s">
        <v>23</v>
      </c>
      <c r="D14" s="22">
        <f>SUM(F14:G14)</f>
        <v>0</v>
      </c>
      <c r="E14" s="23"/>
      <c r="F14" s="61">
        <f>SUMIF('2. Budget prévisionnel'!$B:$B,$B14,'2. Budget prévisionnel'!G:G)</f>
        <v>0</v>
      </c>
      <c r="G14" s="61">
        <f>SUMIF('2. Budget prévisionnel'!$B:$B,$B14,'2. Budget prévisionnel'!H:H)</f>
        <v>0</v>
      </c>
    </row>
    <row r="15" spans="2:8" x14ac:dyDescent="0.35">
      <c r="B15" s="21" t="s">
        <v>24</v>
      </c>
      <c r="D15" s="22">
        <f>SUM(F15:G15)</f>
        <v>0</v>
      </c>
      <c r="E15" s="23"/>
      <c r="F15" s="61">
        <f>SUMIF('2. Budget prévisionnel'!$B:$B,$B15,'2. Budget prévisionnel'!G:G)</f>
        <v>0</v>
      </c>
      <c r="G15" s="61">
        <f>SUMIF('2. Budget prévisionnel'!$B:$B,$B15,'2. Budget prévisionnel'!H:H)</f>
        <v>0</v>
      </c>
    </row>
    <row r="16" spans="2:8" x14ac:dyDescent="0.35">
      <c r="B16" s="21" t="s">
        <v>25</v>
      </c>
      <c r="D16" s="22">
        <f>SUM(F16:G16)</f>
        <v>0</v>
      </c>
      <c r="E16" s="23"/>
      <c r="F16" s="61">
        <f>SUMIF('2. Budget prévisionnel'!$B:$B,$B16,'2. Budget prévisionnel'!G:G)</f>
        <v>0</v>
      </c>
      <c r="G16" s="61">
        <f>SUMIF('2. Budget prévisionnel'!$B:$B,$B16,'2. Budget prévisionnel'!H:H)</f>
        <v>0</v>
      </c>
    </row>
    <row r="17" spans="2:7" x14ac:dyDescent="0.35">
      <c r="B17" s="21" t="s">
        <v>26</v>
      </c>
      <c r="D17" s="22">
        <f>SUM(F17:G17)</f>
        <v>0</v>
      </c>
      <c r="E17" s="23"/>
      <c r="F17" s="61">
        <f>SUMIF('2. Budget prévisionnel'!$B:$B,$B17,'2. Budget prévisionnel'!G:G)</f>
        <v>0</v>
      </c>
      <c r="G17" s="61">
        <f>SUMIF('2. Budget prévisionnel'!$B:$B,$B17,'2. Budget prévisionnel'!H:H)</f>
        <v>0</v>
      </c>
    </row>
    <row r="18" spans="2:7" x14ac:dyDescent="0.35">
      <c r="B18" s="21" t="s">
        <v>27</v>
      </c>
      <c r="D18" s="22">
        <f>SUM(F18:G18)</f>
        <v>0</v>
      </c>
      <c r="E18" s="23"/>
      <c r="F18" s="61">
        <f>SUMIF('2. Budget prévisionnel'!$B:$B,$B18,'2. Budget prévisionnel'!G:G)</f>
        <v>0</v>
      </c>
      <c r="G18" s="61">
        <f>SUMIF('2. Budget prévisionnel'!$B:$B,$B18,'2. Budget prévisionnel'!H:H)</f>
        <v>0</v>
      </c>
    </row>
    <row r="19" spans="2:7" x14ac:dyDescent="0.35">
      <c r="B19" s="21" t="s">
        <v>28</v>
      </c>
      <c r="D19" s="22">
        <f>SUM(F19:G19)</f>
        <v>0</v>
      </c>
      <c r="E19" s="23"/>
      <c r="F19" s="61">
        <f>SUMIF('2. Budget prévisionnel'!$B:$B,$B19,'2. Budget prévisionnel'!G:G)</f>
        <v>0</v>
      </c>
      <c r="G19" s="61">
        <f>SUMIF('2. Budget prévisionnel'!$B:$B,$B19,'2. Budget prévisionnel'!H:H)</f>
        <v>0</v>
      </c>
    </row>
    <row r="20" spans="2:7" x14ac:dyDescent="0.35">
      <c r="B20" s="31" t="s">
        <v>29</v>
      </c>
      <c r="D20" s="22">
        <f>SUM(F20:G20)</f>
        <v>0</v>
      </c>
      <c r="E20" s="23"/>
      <c r="F20" s="61">
        <f>SUMIF('2. Budget prévisionnel'!$B:$B,$B20,'2. Budget prévisionnel'!G:G)</f>
        <v>0</v>
      </c>
      <c r="G20" s="61">
        <f>SUMIF('2. Budget prévisionnel'!$B:$B,$B20,'2. Budget prévisionnel'!H:H)</f>
        <v>0</v>
      </c>
    </row>
    <row r="21" spans="2:7" x14ac:dyDescent="0.35">
      <c r="B21" s="31" t="s">
        <v>29</v>
      </c>
      <c r="D21" s="22">
        <f>SUM(F21:G21)</f>
        <v>0</v>
      </c>
      <c r="E21" s="23"/>
      <c r="F21" s="61">
        <f>SUMIF('2. Budget prévisionnel'!$B:$B,$B21,'2. Budget prévisionnel'!G:G)</f>
        <v>0</v>
      </c>
      <c r="G21" s="61">
        <f>SUMIF('2. Budget prévisionnel'!$B:$B,$B21,'2. Budget prévisionnel'!H:H)</f>
        <v>0</v>
      </c>
    </row>
    <row r="22" spans="2:7" x14ac:dyDescent="0.35">
      <c r="B22" s="24" t="s">
        <v>30</v>
      </c>
      <c r="C22" s="25"/>
      <c r="D22" s="26">
        <f>SUM(F22:G22)</f>
        <v>0</v>
      </c>
      <c r="E22" s="27"/>
      <c r="F22" s="28">
        <f t="shared" ref="F22:G22" si="0">SUM(F14:F21)</f>
        <v>0</v>
      </c>
      <c r="G22" s="28">
        <f t="shared" si="0"/>
        <v>0</v>
      </c>
    </row>
    <row r="24" spans="2:7" x14ac:dyDescent="0.35">
      <c r="B24" s="21" t="s">
        <v>31</v>
      </c>
      <c r="D24" s="22">
        <f>SUM(F24:G24)</f>
        <v>0</v>
      </c>
      <c r="E24" s="23"/>
      <c r="F24" s="61">
        <f>SUMIF('2. Budget prévisionnel'!$B:$B,$B24,'2. Budget prévisionnel'!G:G)</f>
        <v>0</v>
      </c>
      <c r="G24" s="61">
        <f>SUMIF('2. Budget prévisionnel'!$B:$B,$B24,'2. Budget prévisionnel'!H:H)</f>
        <v>0</v>
      </c>
    </row>
    <row r="25" spans="2:7" x14ac:dyDescent="0.35">
      <c r="B25" s="21" t="s">
        <v>32</v>
      </c>
      <c r="D25" s="22">
        <f>SUM(F25:G25)</f>
        <v>0</v>
      </c>
      <c r="E25" s="23"/>
      <c r="F25" s="61">
        <f>SUMIF('2. Budget prévisionnel'!$B:$B,$B25,'2. Budget prévisionnel'!G:G)</f>
        <v>0</v>
      </c>
      <c r="G25" s="61">
        <f>SUMIF('2. Budget prévisionnel'!$B:$B,$B25,'2. Budget prévisionnel'!H:H)</f>
        <v>0</v>
      </c>
    </row>
    <row r="26" spans="2:7" x14ac:dyDescent="0.35">
      <c r="B26" s="21" t="s">
        <v>33</v>
      </c>
      <c r="D26" s="22">
        <f>SUM(F26:G26)</f>
        <v>0</v>
      </c>
      <c r="E26" s="23"/>
      <c r="F26" s="61">
        <f>SUMIF('2. Budget prévisionnel'!$B:$B,$B26,'2. Budget prévisionnel'!G:G)</f>
        <v>0</v>
      </c>
      <c r="G26" s="61">
        <f>SUMIF('2. Budget prévisionnel'!$B:$B,$B26,'2. Budget prévisionnel'!H:H)</f>
        <v>0</v>
      </c>
    </row>
    <row r="27" spans="2:7" x14ac:dyDescent="0.35">
      <c r="B27" s="21" t="s">
        <v>34</v>
      </c>
      <c r="D27" s="22">
        <f>SUM(F27:G27)</f>
        <v>0</v>
      </c>
      <c r="E27" s="23"/>
      <c r="F27" s="61">
        <f>SUMIF('2. Budget prévisionnel'!$B:$B,$B27,'2. Budget prévisionnel'!G:G)</f>
        <v>0</v>
      </c>
      <c r="G27" s="61">
        <f>SUMIF('2. Budget prévisionnel'!$B:$B,$B27,'2. Budget prévisionnel'!H:H)</f>
        <v>0</v>
      </c>
    </row>
    <row r="28" spans="2:7" x14ac:dyDescent="0.35">
      <c r="B28" s="21" t="s">
        <v>35</v>
      </c>
      <c r="D28" s="22">
        <f>SUM(F28:G28)</f>
        <v>0</v>
      </c>
      <c r="E28" s="23"/>
      <c r="F28" s="61">
        <f>SUMIF('2. Budget prévisionnel'!$B:$B,$B28,'2. Budget prévisionnel'!G:G)</f>
        <v>0</v>
      </c>
      <c r="G28" s="61">
        <f>SUMIF('2. Budget prévisionnel'!$B:$B,$B28,'2. Budget prévisionnel'!H:H)</f>
        <v>0</v>
      </c>
    </row>
    <row r="29" spans="2:7" x14ac:dyDescent="0.35">
      <c r="B29" s="21" t="s">
        <v>36</v>
      </c>
      <c r="D29" s="22">
        <f>SUM(F29:G29)</f>
        <v>0</v>
      </c>
      <c r="E29" s="23"/>
      <c r="F29" s="61">
        <f>SUMIF('2. Budget prévisionnel'!$B:$B,$B29,'2. Budget prévisionnel'!G:G)</f>
        <v>0</v>
      </c>
      <c r="G29" s="61">
        <f>SUMIF('2. Budget prévisionnel'!$B:$B,$B29,'2. Budget prévisionnel'!H:H)</f>
        <v>0</v>
      </c>
    </row>
    <row r="30" spans="2:7" x14ac:dyDescent="0.35">
      <c r="B30" s="21" t="s">
        <v>37</v>
      </c>
      <c r="D30" s="22">
        <f>SUM(F30:G30)</f>
        <v>0</v>
      </c>
      <c r="E30" s="23"/>
      <c r="F30" s="61">
        <f>SUMIF('2. Budget prévisionnel'!$B:$B,$B30,'2. Budget prévisionnel'!G:G)</f>
        <v>0</v>
      </c>
      <c r="G30" s="61">
        <f>SUMIF('2. Budget prévisionnel'!$B:$B,$B30,'2. Budget prévisionnel'!H:H)</f>
        <v>0</v>
      </c>
    </row>
    <row r="31" spans="2:7" x14ac:dyDescent="0.35">
      <c r="B31" s="21" t="s">
        <v>38</v>
      </c>
      <c r="D31" s="22">
        <f>SUM(F31:G31)</f>
        <v>0</v>
      </c>
      <c r="E31" s="23"/>
      <c r="F31" s="61">
        <f>SUMIF('2. Budget prévisionnel'!$B:$B,$B31,'2. Budget prévisionnel'!G:G)</f>
        <v>0</v>
      </c>
      <c r="G31" s="61">
        <f>SUMIF('2. Budget prévisionnel'!$B:$B,$B31,'2. Budget prévisionnel'!H:H)</f>
        <v>0</v>
      </c>
    </row>
    <row r="32" spans="2:7" x14ac:dyDescent="0.35">
      <c r="B32" s="31" t="s">
        <v>29</v>
      </c>
      <c r="D32" s="22">
        <f>SUM(F32:G32)</f>
        <v>0</v>
      </c>
      <c r="E32" s="23"/>
      <c r="F32" s="61">
        <f>SUMIF('2. Budget prévisionnel'!$B:$B,$B32,'2. Budget prévisionnel'!G:G)</f>
        <v>0</v>
      </c>
      <c r="G32" s="61">
        <f>SUMIF('2. Budget prévisionnel'!$B:$B,$B32,'2. Budget prévisionnel'!H:H)</f>
        <v>0</v>
      </c>
    </row>
    <row r="33" spans="2:16" x14ac:dyDescent="0.35">
      <c r="B33" s="31" t="s">
        <v>29</v>
      </c>
      <c r="D33" s="22">
        <f>SUM(F33:G33)</f>
        <v>0</v>
      </c>
      <c r="E33" s="23"/>
      <c r="F33" s="61">
        <f>SUMIF('2. Budget prévisionnel'!$B:$B,$B33,'2. Budget prévisionnel'!G:G)</f>
        <v>0</v>
      </c>
      <c r="G33" s="61">
        <f>SUMIF('2. Budget prévisionnel'!$B:$B,$B33,'2. Budget prévisionnel'!H:H)</f>
        <v>0</v>
      </c>
    </row>
    <row r="34" spans="2:16" x14ac:dyDescent="0.35">
      <c r="B34" s="24" t="s">
        <v>39</v>
      </c>
      <c r="C34" s="25"/>
      <c r="D34" s="26">
        <f>SUM(F34:G34)</f>
        <v>0</v>
      </c>
      <c r="E34" s="27"/>
      <c r="F34" s="28">
        <f t="shared" ref="F34:G34" si="1">SUM(F24:F33)</f>
        <v>0</v>
      </c>
      <c r="G34" s="28">
        <f t="shared" si="1"/>
        <v>0</v>
      </c>
    </row>
    <row r="36" spans="2:16" ht="16" x14ac:dyDescent="0.35">
      <c r="B36" s="33" t="s">
        <v>40</v>
      </c>
      <c r="C36" s="33"/>
      <c r="D36" s="34">
        <f>SUM(F36:G36)</f>
        <v>0</v>
      </c>
      <c r="E36" s="35"/>
      <c r="F36" s="36">
        <f t="shared" ref="F36:G36" si="2">F22-F34</f>
        <v>0</v>
      </c>
      <c r="G36" s="36">
        <f t="shared" si="2"/>
        <v>0</v>
      </c>
      <c r="H36" s="36"/>
      <c r="I36" s="36"/>
      <c r="J36" s="36"/>
      <c r="K36" s="36"/>
      <c r="L36" s="36"/>
      <c r="M36" s="36"/>
      <c r="N36" s="36"/>
      <c r="O36" s="36"/>
      <c r="P36" s="36"/>
    </row>
    <row r="38" spans="2:16" x14ac:dyDescent="0.35">
      <c r="B38" s="21" t="s">
        <v>41</v>
      </c>
      <c r="D38" s="22">
        <f>SUM(F38:G38)</f>
        <v>0</v>
      </c>
      <c r="E38" s="23"/>
      <c r="F38" s="61">
        <f>SUMIF('2. Budget prévisionnel'!$B:$B,$B38,'2. Budget prévisionnel'!G:G)</f>
        <v>0</v>
      </c>
      <c r="G38" s="61">
        <f>SUMIF('2. Budget prévisionnel'!$B:$B,$B38,'2. Budget prévisionnel'!H:H)</f>
        <v>0</v>
      </c>
    </row>
    <row r="40" spans="2:16" ht="16" x14ac:dyDescent="0.35">
      <c r="B40" s="33" t="s">
        <v>42</v>
      </c>
      <c r="C40" s="33"/>
      <c r="D40" s="34">
        <f>SUM(F40:G40)</f>
        <v>0</v>
      </c>
      <c r="E40" s="35"/>
      <c r="F40" s="36">
        <f>F36+F38</f>
        <v>0</v>
      </c>
      <c r="G40" s="36">
        <f>G36+G38</f>
        <v>0</v>
      </c>
      <c r="H40" s="36"/>
      <c r="I40" s="36"/>
      <c r="J40" s="36"/>
      <c r="K40" s="36"/>
      <c r="L40" s="36"/>
      <c r="M40" s="36"/>
      <c r="N40" s="36"/>
      <c r="O40" s="36"/>
      <c r="P40" s="36"/>
    </row>
    <row r="42" spans="2:16" s="37" customFormat="1" ht="14" x14ac:dyDescent="0.3">
      <c r="B42" s="38" t="s">
        <v>43</v>
      </c>
      <c r="C42" s="39"/>
      <c r="D42" s="40" t="e">
        <f>D40/D22</f>
        <v>#DIV/0!</v>
      </c>
      <c r="E42" s="35"/>
      <c r="F42" s="40" t="e">
        <f t="shared" ref="F42:G42" si="3">F40/F22</f>
        <v>#DIV/0!</v>
      </c>
      <c r="G42" s="40" t="e">
        <f t="shared" si="3"/>
        <v>#DIV/0!</v>
      </c>
      <c r="H42" s="36"/>
      <c r="I42" s="36"/>
      <c r="J42" s="36"/>
      <c r="K42" s="36"/>
      <c r="L42" s="36"/>
      <c r="M42" s="36"/>
      <c r="N42" s="36"/>
      <c r="O42" s="36"/>
      <c r="P42" s="3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44D4B-5737-456D-801E-5A24B40F5E68}">
  <dimension ref="A1:A55"/>
  <sheetViews>
    <sheetView zoomScale="70" zoomScaleNormal="70" workbookViewId="0">
      <selection activeCell="A8" sqref="A8"/>
    </sheetView>
  </sheetViews>
  <sheetFormatPr defaultColWidth="9.1796875" defaultRowHeight="14.5" x14ac:dyDescent="0.35"/>
  <cols>
    <col min="1" max="1" width="37.7265625" bestFit="1" customWidth="1"/>
  </cols>
  <sheetData>
    <row r="1" spans="1:1" x14ac:dyDescent="0.35">
      <c r="A1" s="46" t="s">
        <v>14</v>
      </c>
    </row>
    <row r="2" spans="1:1" ht="18.5" x14ac:dyDescent="0.35">
      <c r="A2" s="1" t="s">
        <v>55</v>
      </c>
    </row>
    <row r="3" spans="1:1" ht="18.5" x14ac:dyDescent="0.35">
      <c r="A3" s="2" t="s">
        <v>56</v>
      </c>
    </row>
    <row r="4" spans="1:1" ht="18.5" x14ac:dyDescent="0.35">
      <c r="A4" s="2" t="s">
        <v>57</v>
      </c>
    </row>
    <row r="5" spans="1:1" ht="18.5" x14ac:dyDescent="0.35">
      <c r="A5" s="3" t="s">
        <v>50</v>
      </c>
    </row>
    <row r="6" spans="1:1" ht="18.5" x14ac:dyDescent="0.35">
      <c r="A6" s="2" t="s">
        <v>51</v>
      </c>
    </row>
    <row r="7" spans="1:1" ht="18.5" x14ac:dyDescent="0.35">
      <c r="A7" s="2" t="s">
        <v>52</v>
      </c>
    </row>
    <row r="8" spans="1:1" ht="18.5" x14ac:dyDescent="0.35">
      <c r="A8" s="2" t="s">
        <v>58</v>
      </c>
    </row>
    <row r="9" spans="1:1" ht="18.5" x14ac:dyDescent="0.35">
      <c r="A9" s="2" t="s">
        <v>59</v>
      </c>
    </row>
    <row r="10" spans="1:1" ht="18.5" x14ac:dyDescent="0.35">
      <c r="A10" s="2" t="s">
        <v>53</v>
      </c>
    </row>
    <row r="11" spans="1:1" ht="18.5" x14ac:dyDescent="0.35">
      <c r="A11" s="3" t="s">
        <v>60</v>
      </c>
    </row>
    <row r="12" spans="1:1" ht="18.5" x14ac:dyDescent="0.35">
      <c r="A12" s="2" t="s">
        <v>54</v>
      </c>
    </row>
    <row r="13" spans="1:1" ht="18.5" x14ac:dyDescent="0.35">
      <c r="A13" s="3"/>
    </row>
    <row r="14" spans="1:1" ht="18.5" x14ac:dyDescent="0.35">
      <c r="A14" s="2"/>
    </row>
    <row r="15" spans="1:1" ht="18.5" x14ac:dyDescent="0.35">
      <c r="A15" s="2"/>
    </row>
    <row r="16" spans="1:1" ht="18.5" x14ac:dyDescent="0.35">
      <c r="A16" s="2"/>
    </row>
    <row r="17" spans="1:1" ht="18.5" x14ac:dyDescent="0.35">
      <c r="A17" s="2"/>
    </row>
    <row r="18" spans="1:1" ht="18.5" x14ac:dyDescent="0.35">
      <c r="A18" s="4"/>
    </row>
    <row r="19" spans="1:1" ht="18.5" x14ac:dyDescent="0.35">
      <c r="A19" s="2"/>
    </row>
    <row r="20" spans="1:1" ht="18.5" x14ac:dyDescent="0.35">
      <c r="A20" s="3"/>
    </row>
    <row r="21" spans="1:1" ht="18.5" x14ac:dyDescent="0.35">
      <c r="A21" s="3"/>
    </row>
    <row r="22" spans="1:1" ht="18.5" x14ac:dyDescent="0.35">
      <c r="A22" s="2"/>
    </row>
    <row r="23" spans="1:1" ht="18.5" x14ac:dyDescent="0.35">
      <c r="A23" s="3"/>
    </row>
    <row r="24" spans="1:1" ht="18.5" x14ac:dyDescent="0.35">
      <c r="A24" s="2"/>
    </row>
    <row r="25" spans="1:1" ht="18.5" x14ac:dyDescent="0.35">
      <c r="A25" s="2"/>
    </row>
    <row r="26" spans="1:1" ht="18.5" x14ac:dyDescent="0.35">
      <c r="A26" s="2"/>
    </row>
    <row r="27" spans="1:1" ht="18.5" x14ac:dyDescent="0.35">
      <c r="A27" s="2"/>
    </row>
    <row r="28" spans="1:1" ht="18.5" x14ac:dyDescent="0.35">
      <c r="A28" s="2"/>
    </row>
    <row r="29" spans="1:1" ht="18.5" x14ac:dyDescent="0.35">
      <c r="A29" s="2"/>
    </row>
    <row r="30" spans="1:1" ht="18.5" x14ac:dyDescent="0.35">
      <c r="A30" s="2"/>
    </row>
    <row r="31" spans="1:1" ht="18.5" x14ac:dyDescent="0.35">
      <c r="A31" s="2"/>
    </row>
    <row r="32" spans="1:1" ht="18.5" x14ac:dyDescent="0.35">
      <c r="A32" s="2"/>
    </row>
    <row r="33" spans="1:1" ht="18.5" x14ac:dyDescent="0.35">
      <c r="A33" s="2"/>
    </row>
    <row r="34" spans="1:1" ht="18.5" x14ac:dyDescent="0.35">
      <c r="A34" s="3"/>
    </row>
    <row r="35" spans="1:1" ht="18.5" x14ac:dyDescent="0.35">
      <c r="A35" s="3"/>
    </row>
    <row r="36" spans="1:1" ht="18.5" x14ac:dyDescent="0.35">
      <c r="A36" s="2"/>
    </row>
    <row r="37" spans="1:1" ht="18.5" x14ac:dyDescent="0.35">
      <c r="A37" s="3"/>
    </row>
    <row r="38" spans="1:1" ht="18.5" x14ac:dyDescent="0.35">
      <c r="A38" s="4"/>
    </row>
    <row r="39" spans="1:1" ht="18.5" x14ac:dyDescent="0.35">
      <c r="A39" s="2"/>
    </row>
    <row r="40" spans="1:1" ht="18.5" x14ac:dyDescent="0.35">
      <c r="A40" s="2"/>
    </row>
    <row r="41" spans="1:1" ht="18.5" x14ac:dyDescent="0.35">
      <c r="A41" s="3"/>
    </row>
    <row r="42" spans="1:1" ht="18.5" x14ac:dyDescent="0.35">
      <c r="A42" s="2"/>
    </row>
    <row r="43" spans="1:1" ht="18.5" x14ac:dyDescent="0.35">
      <c r="A43" s="3"/>
    </row>
    <row r="44" spans="1:1" ht="18.5" x14ac:dyDescent="0.35">
      <c r="A44" s="2"/>
    </row>
    <row r="45" spans="1:1" ht="18.5" x14ac:dyDescent="0.35">
      <c r="A45" s="3"/>
    </row>
    <row r="46" spans="1:1" ht="18.5" x14ac:dyDescent="0.35">
      <c r="A46" s="5"/>
    </row>
    <row r="47" spans="1:1" ht="18.5" x14ac:dyDescent="0.35">
      <c r="A47" s="2"/>
    </row>
    <row r="48" spans="1:1" ht="18.5" x14ac:dyDescent="0.35">
      <c r="A48" s="3"/>
    </row>
    <row r="49" spans="1:1" ht="18.5" x14ac:dyDescent="0.35">
      <c r="A49" s="2"/>
    </row>
    <row r="50" spans="1:1" ht="18.5" x14ac:dyDescent="0.35">
      <c r="A50" s="4"/>
    </row>
    <row r="51" spans="1:1" ht="18.5" x14ac:dyDescent="0.35">
      <c r="A51" s="4"/>
    </row>
    <row r="52" spans="1:1" ht="18.5" x14ac:dyDescent="0.35">
      <c r="A52" s="2"/>
    </row>
    <row r="53" spans="1:1" ht="18.5" x14ac:dyDescent="0.35">
      <c r="A53" s="3"/>
    </row>
    <row r="54" spans="1:1" ht="18.5" x14ac:dyDescent="0.35">
      <c r="A54" s="5"/>
    </row>
    <row r="55" spans="1:1" ht="19" thickBot="1" x14ac:dyDescent="0.4">
      <c r="A55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0a2d00-8188-4c04-9bfa-dbb800e4d545">
      <Terms xmlns="http://schemas.microsoft.com/office/infopath/2007/PartnerControls"/>
    </lcf76f155ced4ddcb4097134ff3c332f>
    <TaxCatchAll xmlns="e1f7b1e3-ff71-4f1a-81f7-d055840b81a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07CB9760F9CB49A7624EC55541C8DB" ma:contentTypeVersion="13" ma:contentTypeDescription="Crée un document." ma:contentTypeScope="" ma:versionID="5878b1ee1c3970b1ea79cbc28641f014">
  <xsd:schema xmlns:xsd="http://www.w3.org/2001/XMLSchema" xmlns:xs="http://www.w3.org/2001/XMLSchema" xmlns:p="http://schemas.microsoft.com/office/2006/metadata/properties" xmlns:ns2="7f0a2d00-8188-4c04-9bfa-dbb800e4d545" xmlns:ns3="e1f7b1e3-ff71-4f1a-81f7-d055840b81a6" targetNamespace="http://schemas.microsoft.com/office/2006/metadata/properties" ma:root="true" ma:fieldsID="78457dc809412a76514fead93d0e7668" ns2:_="" ns3:_="">
    <xsd:import namespace="7f0a2d00-8188-4c04-9bfa-dbb800e4d545"/>
    <xsd:import namespace="e1f7b1e3-ff71-4f1a-81f7-d055840b81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0a2d00-8188-4c04-9bfa-dbb800e4d5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2674cbff-a8b8-4cf8-a345-dc8e5df8c5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7b1e3-ff71-4f1a-81f7-d055840b81a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bf6d5fa-1289-488c-8199-e86d8f9bc944}" ma:internalName="TaxCatchAll" ma:showField="CatchAllData" ma:web="e1f7b1e3-ff71-4f1a-81f7-d055840b81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2AF77E-0529-44C8-A0D9-C9C769FAB7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F537DE-D48C-475F-B899-2635D9F5D87F}">
  <ds:schemaRefs>
    <ds:schemaRef ds:uri="http://schemas.microsoft.com/office/2006/metadata/properties"/>
    <ds:schemaRef ds:uri="http://schemas.microsoft.com/office/infopath/2007/PartnerControls"/>
    <ds:schemaRef ds:uri="7f0a2d00-8188-4c04-9bfa-dbb800e4d545"/>
    <ds:schemaRef ds:uri="e1f7b1e3-ff71-4f1a-81f7-d055840b81a6"/>
  </ds:schemaRefs>
</ds:datastoreItem>
</file>

<file path=customXml/itemProps3.xml><?xml version="1.0" encoding="utf-8"?>
<ds:datastoreItem xmlns:ds="http://schemas.openxmlformats.org/officeDocument/2006/customXml" ds:itemID="{2A91CA29-5DD6-499C-AD0B-16E140E6C2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0a2d00-8188-4c04-9bfa-dbb800e4d545"/>
    <ds:schemaRef ds:uri="e1f7b1e3-ff71-4f1a-81f7-d055840b81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0. Index</vt:lpstr>
      <vt:lpstr>1. Indicateurs d'activité</vt:lpstr>
      <vt:lpstr>2. Budget prévisionnel</vt:lpstr>
      <vt:lpstr>3. Budget consolidé</vt:lpstr>
      <vt:lpstr>Liste déchetteries</vt:lpstr>
    </vt:vector>
  </TitlesOfParts>
  <Manager/>
  <Company>Metropole Aix Marseille Provence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MAIMBOURG Valerie</dc:creator>
  <cp:keywords/>
  <dc:description/>
  <cp:lastModifiedBy>Alexandre Desnues</cp:lastModifiedBy>
  <cp:revision/>
  <dcterms:created xsi:type="dcterms:W3CDTF">2024-01-12T12:58:29Z</dcterms:created>
  <dcterms:modified xsi:type="dcterms:W3CDTF">2025-05-15T09:40:03Z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0x0101009A07CB9760F9CB49A7624EC55541C8DB</vt:lpwstr>
  </property>
  <property fmtid="{D5CDD505-2E9C-101B-9397-08002B2CF9AE}" pid="3" name="MediaServiceImageTags">
    <vt:lpwstr/>
  </property>
  <property fmtid="{D5CDD505-2E9C-101B-9397-08002B2CF9AE}" pid="4" name="Order">
    <vt:r8>7799500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